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Лист1!$10:$11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14" i="4" l="1"/>
  <c r="F14" i="4"/>
  <c r="H14" i="4"/>
  <c r="J14" i="4"/>
  <c r="E15" i="4"/>
  <c r="G15" i="4"/>
  <c r="I15" i="4"/>
  <c r="K15" i="4"/>
  <c r="D16" i="4"/>
  <c r="F16" i="4"/>
  <c r="H16" i="4"/>
  <c r="J16" i="4"/>
  <c r="E17" i="4"/>
  <c r="G17" i="4"/>
  <c r="I17" i="4"/>
  <c r="K17" i="4"/>
  <c r="D18" i="4"/>
  <c r="F18" i="4"/>
  <c r="H18" i="4"/>
  <c r="J18" i="4"/>
  <c r="E19" i="4"/>
  <c r="G19" i="4"/>
  <c r="I19" i="4"/>
  <c r="K19" i="4"/>
  <c r="D20" i="4"/>
  <c r="F20" i="4"/>
  <c r="H20" i="4"/>
  <c r="J20" i="4"/>
  <c r="E21" i="4"/>
  <c r="G21" i="4"/>
  <c r="I21" i="4"/>
  <c r="K21" i="4"/>
  <c r="D22" i="4"/>
  <c r="F22" i="4"/>
  <c r="H22" i="4"/>
  <c r="J22" i="4"/>
  <c r="E23" i="4"/>
  <c r="G23" i="4"/>
  <c r="I23" i="4"/>
  <c r="K23" i="4"/>
  <c r="D24" i="4"/>
  <c r="F24" i="4"/>
  <c r="H24" i="4"/>
  <c r="J24" i="4"/>
  <c r="E25" i="4"/>
  <c r="G25" i="4"/>
  <c r="I25" i="4"/>
  <c r="K25" i="4"/>
  <c r="D26" i="4"/>
  <c r="F26" i="4"/>
  <c r="H26" i="4"/>
  <c r="J26" i="4"/>
  <c r="E27" i="4"/>
  <c r="G27" i="4"/>
  <c r="I27" i="4"/>
  <c r="K27" i="4"/>
  <c r="D28" i="4"/>
  <c r="F28" i="4"/>
  <c r="H28" i="4"/>
  <c r="J28" i="4"/>
  <c r="E29" i="4"/>
  <c r="G29" i="4"/>
  <c r="I29" i="4"/>
  <c r="K29" i="4"/>
  <c r="D30" i="4"/>
  <c r="F30" i="4"/>
  <c r="H30" i="4"/>
  <c r="J30" i="4"/>
  <c r="E31" i="4"/>
  <c r="G31" i="4"/>
  <c r="I31" i="4"/>
  <c r="K31" i="4"/>
  <c r="D32" i="4"/>
  <c r="F32" i="4"/>
  <c r="H32" i="4"/>
  <c r="J32" i="4"/>
  <c r="E33" i="4"/>
  <c r="G33" i="4"/>
  <c r="I33" i="4"/>
  <c r="K33" i="4"/>
  <c r="D34" i="4"/>
  <c r="F34" i="4"/>
  <c r="H34" i="4"/>
  <c r="J34" i="4"/>
  <c r="E35" i="4"/>
  <c r="G35" i="4"/>
  <c r="I35" i="4"/>
  <c r="K35" i="4"/>
  <c r="D36" i="4"/>
  <c r="F36" i="4"/>
  <c r="H36" i="4"/>
  <c r="J36" i="4"/>
  <c r="E37" i="4"/>
  <c r="G37" i="4"/>
  <c r="I37" i="4"/>
  <c r="K37" i="4"/>
  <c r="D38" i="4"/>
  <c r="F38" i="4"/>
  <c r="H38" i="4"/>
  <c r="J38" i="4"/>
  <c r="E39" i="4"/>
  <c r="G39" i="4"/>
  <c r="I39" i="4"/>
  <c r="K39" i="4"/>
  <c r="C53" i="4" s="1"/>
  <c r="D40" i="4"/>
  <c r="F40" i="4"/>
  <c r="H40" i="4"/>
  <c r="J40" i="4"/>
  <c r="E41" i="4"/>
  <c r="G41" i="4"/>
  <c r="I41" i="4"/>
  <c r="K41" i="4"/>
  <c r="D42" i="4"/>
  <c r="F42" i="4"/>
  <c r="H42" i="4"/>
  <c r="J42" i="4"/>
  <c r="E43" i="4"/>
  <c r="G43" i="4"/>
  <c r="I43" i="4"/>
  <c r="K43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6" i="4"/>
  <c r="F56" i="4"/>
  <c r="H56" i="4"/>
  <c r="J56" i="4"/>
  <c r="E57" i="4"/>
  <c r="G57" i="4"/>
  <c r="I57" i="4"/>
  <c r="K57" i="4"/>
  <c r="D58" i="4"/>
  <c r="F58" i="4"/>
  <c r="H58" i="4"/>
  <c r="J58" i="4"/>
  <c r="E59" i="4"/>
  <c r="G59" i="4"/>
  <c r="I59" i="4"/>
  <c r="K59" i="4"/>
  <c r="D60" i="4"/>
  <c r="F60" i="4"/>
  <c r="H60" i="4"/>
  <c r="J60" i="4"/>
  <c r="E61" i="4"/>
  <c r="G61" i="4"/>
  <c r="I61" i="4"/>
  <c r="K61" i="4"/>
  <c r="D62" i="4"/>
  <c r="F62" i="4"/>
  <c r="H62" i="4"/>
  <c r="J62" i="4"/>
  <c r="E63" i="4"/>
  <c r="G63" i="4"/>
  <c r="I63" i="4"/>
  <c r="K63" i="4"/>
  <c r="D64" i="4"/>
  <c r="F64" i="4"/>
  <c r="H64" i="4"/>
  <c r="J64" i="4"/>
  <c r="E65" i="4"/>
  <c r="G65" i="4"/>
  <c r="I65" i="4"/>
  <c r="K65" i="4"/>
  <c r="D66" i="4"/>
  <c r="F66" i="4"/>
  <c r="H66" i="4"/>
  <c r="J66" i="4"/>
  <c r="E67" i="4"/>
  <c r="G67" i="4"/>
  <c r="I67" i="4"/>
  <c r="K67" i="4"/>
  <c r="D68" i="4"/>
  <c r="F68" i="4"/>
  <c r="H68" i="4"/>
  <c r="J68" i="4"/>
  <c r="E69" i="4"/>
  <c r="G69" i="4"/>
  <c r="I69" i="4"/>
  <c r="K69" i="4"/>
  <c r="C75" i="4" l="1"/>
  <c r="C74" i="4"/>
  <c r="C73" i="4"/>
  <c r="C72" i="4"/>
  <c r="C52" i="4"/>
  <c r="C71" i="4"/>
  <c r="C70" i="4"/>
</calcChain>
</file>

<file path=xl/sharedStrings.xml><?xml version="1.0" encoding="utf-8"?>
<sst xmlns="http://schemas.openxmlformats.org/spreadsheetml/2006/main" count="519" uniqueCount="299">
  <si>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</si>
  <si>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</si>
  <si>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</si>
  <si>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</si>
  <si>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</si>
  <si>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</si>
  <si>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</si>
  <si>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</si>
  <si>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</si>
  <si>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</si>
  <si>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</si>
  <si>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</si>
  <si>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</si>
  <si>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</si>
  <si>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</si>
  <si>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</si>
  <si>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</si>
  <si>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</si>
  <si>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</si>
  <si>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</si>
  <si>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</si>
  <si>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</si>
  <si>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</si>
  <si>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</si>
  <si>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</si>
  <si>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</si>
  <si>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</si>
  <si>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</si>
  <si>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</si>
  <si>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</si>
  <si>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</si>
  <si>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</si>
  <si>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</si>
  <si>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</si>
  <si>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</si>
  <si>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</si>
  <si>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</si>
  <si>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</si>
  <si>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</si>
  <si>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</si>
  <si>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</si>
  <si>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</si>
  <si>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</si>
  <si>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</si>
  <si>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</si>
  <si>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</si>
  <si>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</si>
  <si>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</si>
  <si>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</si>
  <si>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</si>
  <si>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</si>
  <si>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</si>
  <si>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</si>
  <si>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</si>
  <si>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</si>
  <si>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</si>
  <si>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</si>
  <si>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</si>
  <si>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</si>
  <si>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</si>
  <si>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</si>
  <si>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</si>
  <si>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</si>
  <si>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</si>
  <si>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</si>
  <si>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</si>
  <si>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</si>
  <si>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</si>
  <si>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</si>
  <si>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</si>
  <si>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</si>
  <si>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</si>
  <si>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</si>
  <si>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</si>
  <si>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</si>
  <si>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</si>
  <si>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</si>
  <si>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</si>
  <si>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</si>
  <si>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</si>
  <si>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</si>
  <si>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</si>
  <si>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</si>
  <si>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</si>
  <si>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</si>
  <si>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</si>
  <si>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</si>
  <si>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</si>
  <si>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</si>
  <si>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</si>
  <si>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</si>
  <si>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</si>
  <si>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</si>
  <si>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</si>
  <si>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</si>
  <si>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</si>
  <si>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</si>
  <si>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</si>
  <si>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</si>
  <si>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</si>
  <si>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</si>
  <si>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</si>
  <si>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</si>
  <si>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</si>
  <si>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</si>
  <si>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</si>
  <si>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</si>
  <si>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</si>
  <si>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</si>
  <si>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</si>
  <si>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</si>
  <si>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</si>
  <si>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</si>
  <si>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</si>
  <si>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</si>
  <si>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</si>
  <si>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</si>
  <si>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</si>
  <si>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</si>
  <si>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</si>
  <si>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</si>
  <si>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</si>
  <si>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</si>
  <si>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</si>
  <si>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</si>
  <si>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</si>
  <si>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</si>
  <si>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</si>
  <si>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</si>
  <si>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</si>
  <si>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</si>
  <si>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</si>
  <si>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</si>
  <si>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</si>
  <si>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</si>
  <si>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</si>
  <si>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</si>
  <si>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</si>
  <si>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</si>
  <si>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</si>
  <si>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</si>
  <si>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</si>
  <si>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</si>
  <si>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</si>
  <si>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</si>
  <si>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</si>
  <si>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</si>
  <si>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</si>
  <si>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</si>
  <si>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</si>
  <si>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</si>
  <si>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</si>
  <si>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</si>
  <si>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</si>
  <si>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</si>
  <si>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</si>
  <si>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</si>
  <si>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</si>
  <si>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</si>
  <si>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</si>
  <si>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</si>
  <si>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</si>
  <si>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</si>
  <si>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</si>
  <si>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</si>
  <si>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</si>
  <si>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</si>
  <si>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</si>
  <si>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</si>
  <si>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</si>
  <si>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</si>
  <si>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</si>
  <si>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</si>
  <si>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</si>
  <si>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</si>
  <si>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</si>
  <si>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</si>
  <si>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</si>
  <si>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</si>
  <si>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</si>
  <si>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</si>
  <si>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</si>
  <si>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</si>
  <si>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</si>
  <si>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</si>
  <si>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</si>
  <si>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</si>
  <si>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</si>
  <si>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</si>
  <si>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</si>
  <si>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</si>
  <si>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</si>
  <si>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</si>
  <si>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</si>
  <si>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</si>
  <si>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</si>
  <si>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</si>
  <si>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</si>
  <si>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</si>
  <si>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</si>
  <si>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</si>
  <si>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</si>
  <si>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</si>
  <si>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</si>
  <si>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</si>
  <si>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</si>
  <si>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</si>
  <si>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</si>
  <si>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</si>
  <si>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</si>
  <si>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</si>
  <si>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</si>
  <si>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</si>
  <si>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</si>
  <si>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</si>
  <si>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</si>
  <si>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</si>
  <si>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</si>
  <si>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</si>
  <si>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</si>
  <si>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</si>
  <si>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</si>
  <si>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</si>
  <si>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</si>
  <si>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</si>
  <si>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</si>
  <si>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</si>
  <si>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</si>
  <si>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</si>
  <si>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</si>
  <si>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</si>
  <si>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</si>
  <si>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</si>
  <si>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</si>
  <si>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</si>
  <si>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</si>
  <si>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</si>
  <si>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</si>
  <si>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</si>
  <si>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1512ЦДСК  Фармацевт               Розділ:  МВО  обллікарні</t>
  </si>
  <si>
    <t>^</t>
  </si>
  <si>
    <t xml:space="preserve">Актилізе по 50 мг  №317 від 02 08 2017р. </t>
  </si>
  <si>
    <t>фл   11094.1200</t>
  </si>
  <si>
    <t xml:space="preserve">Антитоксин проти змііної отрути  10мл ( №737 від 04.06.18р) </t>
  </si>
  <si>
    <t>фл   1571.4900</t>
  </si>
  <si>
    <t xml:space="preserve">БЦЖ 50 мкг/доза ( № 723 від 04.06.18р) </t>
  </si>
  <si>
    <t>доз   2.3415</t>
  </si>
  <si>
    <t xml:space="preserve">Вакцина еувакс д/проф.гепатиту В дит.0,5мл флак.  (№ 281 від 27.03.18р.) </t>
  </si>
  <si>
    <t>доз   17.1500</t>
  </si>
  <si>
    <t xml:space="preserve">Вакцина еувакс д/проф.гепатиту В дит.0,5мл флак.(№726 від 04.06.18 ) </t>
  </si>
  <si>
    <t xml:space="preserve">Екворал  капсули по 100 мг № ТР-21 10.04.18р. </t>
  </si>
  <si>
    <t>капс   15.7050</t>
  </si>
  <si>
    <t xml:space="preserve">Екворал  капсули по 25 мг № П-4471 19.03.18р. </t>
  </si>
  <si>
    <t>капс   5.1888</t>
  </si>
  <si>
    <t xml:space="preserve">Екворал  капсули по 25 мг № ТР-21 10.04.18р. </t>
  </si>
  <si>
    <t>капс   5.4458</t>
  </si>
  <si>
    <t xml:space="preserve">Екворал  капсули по 50 мг № П-4471 19.03.18р. </t>
  </si>
  <si>
    <t>капс   8.2120</t>
  </si>
  <si>
    <t xml:space="preserve">Екворал  капсули по 50 мг № ТР-21 10.04.18р. </t>
  </si>
  <si>
    <t>капс   8.6188</t>
  </si>
  <si>
    <t xml:space="preserve">Мікофенолова кислота по180мг по 120 табл.у флаконах (№ П-6686 від 03 07 2018 р.) </t>
  </si>
  <si>
    <t>упак   1159.3400</t>
  </si>
  <si>
    <t xml:space="preserve">Міфенакс капсули тверді по 250мг. по 10 капсул у блістері н.№1823 від 03.07.17 </t>
  </si>
  <si>
    <t>капс   2.9864</t>
  </si>
  <si>
    <t xml:space="preserve">Такпан капсули  1 мг №60 (№ТР-130 від 09.07.2018р.) </t>
  </si>
  <si>
    <t>капс   12.8170</t>
  </si>
  <si>
    <t xml:space="preserve">Такпан капсули  5 мг №60 (№ТР-130 від 09.07.2018р.) </t>
  </si>
  <si>
    <t>капс   56.9648</t>
  </si>
  <si>
    <t xml:space="preserve">Такпан капсули 0,5 мг №60 (№П- 7112 від 30.07.2018р.) </t>
  </si>
  <si>
    <t>капс   5.9703</t>
  </si>
  <si>
    <t xml:space="preserve">Такпан капсули 0,5 мг №60 (№ТР-130 від 09.07.2018р.) </t>
  </si>
  <si>
    <t>капс   6.2662</t>
  </si>
  <si>
    <t xml:space="preserve">Такпан капсули 1мг №60 (№П- 7112 від 30.07.2018р.) </t>
  </si>
  <si>
    <t>капс   12.2121</t>
  </si>
  <si>
    <t xml:space="preserve">Такпан капсули 5мг №60 (№П- 7112 від 30.07.2018р.) </t>
  </si>
  <si>
    <t>капс   54.2760</t>
  </si>
  <si>
    <t xml:space="preserve">Тенофовір по 300 мг по 30 табл.у контейненрі ( №К-6987 від 30.07.18 р.) </t>
  </si>
  <si>
    <t>табл   5.5800</t>
  </si>
  <si>
    <t>Фармацевт</t>
  </si>
  <si>
    <t>1512ЦДСК  Фармацевт 3 </t>
  </si>
  <si>
    <t xml:space="preserve">Бетаферон ліз.пор.д/ін по0,3мг(9,6млн МО)з розч. №рс-42 від 19.02.18р. </t>
  </si>
  <si>
    <t>флак,   573.7486</t>
  </si>
  <si>
    <t xml:space="preserve">Глюкометр №2139 </t>
  </si>
  <si>
    <t>шт.   2.3400</t>
  </si>
  <si>
    <t xml:space="preserve">Копаксон  40мг/мл по 1мл  шприці(№рс-65 від 12.03.18) </t>
  </si>
  <si>
    <t>шпр-ручка   959.1567</t>
  </si>
  <si>
    <t xml:space="preserve">Метипред по 1000 мг </t>
  </si>
  <si>
    <t>фл   519.4100</t>
  </si>
  <si>
    <t xml:space="preserve">Солу-Медрол по 1000 мг 1фл  н.№РС-113 від 30.07.18 </t>
  </si>
  <si>
    <t>флак,   492.6700</t>
  </si>
  <si>
    <t xml:space="preserve">Тест смужки "Акку-Чек Перформа 50шт (№ к-4052  06.02.2018р.) </t>
  </si>
  <si>
    <t>шт.   2.2700</t>
  </si>
  <si>
    <t xml:space="preserve">Тест смужки "Акку-Чек Перформа 50шт №к-1982 </t>
  </si>
  <si>
    <t>Фармацевт 3 </t>
  </si>
  <si>
    <t xml:space="preserve"> МВО  обллікарні</t>
  </si>
  <si>
    <t>РАЗОМ за розділами</t>
  </si>
  <si>
    <t xml:space="preserve">                              Черкаська обласна лікарня</t>
  </si>
  <si>
    <t>Залишок на 07.08.2018 (кількість, сума)</t>
  </si>
  <si>
    <r>
      <t xml:space="preserve">             </t>
    </r>
    <r>
      <rPr>
        <b/>
        <sz val="10"/>
        <rFont val="Arial Cyr"/>
        <charset val="204"/>
      </rPr>
      <t xml:space="preserve">    </t>
    </r>
    <r>
      <rPr>
        <b/>
        <sz val="12"/>
        <rFont val="Arial Cyr"/>
        <charset val="204"/>
      </rPr>
      <t xml:space="preserve">  Залишки медикаментів,  закуплені за державні кошти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</si>
</sst>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2" fillId="2" borderId="6" xfId="0" quotePrefix="1" applyFont="1" applyFill="1" applyBorder="1" applyAlignment="1">
      <alignment horizontal="left" vertical="center"/>
    </xf>
    <xf numFmtId="0" fontId="0" fillId="0" borderId="8" xfId="0" quotePrefix="1" applyNumberFormat="1" applyFill="1" applyBorder="1" applyAlignment="1">
      <alignment vertical="top" wrapText="1"/>
    </xf>
    <xf numFmtId="49" fontId="0" fillId="0" borderId="21" xfId="0" quotePrefix="1" applyNumberFormat="1" applyFill="1" applyBorder="1"/>
    <xf numFmtId="0" fontId="0" fillId="0" borderId="0" xfId="0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4" xfId="0" applyBorder="1" applyAlignment="1">
      <alignment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showGridLines="0" tabSelected="1" zoomScaleNormal="100" workbookViewId="0">
      <selection sqref="A1:C7"/>
    </sheetView>
  </sheetViews>
  <sheetFormatPr defaultRowHeight="13.2" customHeight="1" x14ac:dyDescent="0.25"/>
  <cols>
    <col min="1" max="1" width="5.6640625" customWidth="1"/>
    <col min="2" max="2" width="46.109375" customWidth="1"/>
    <col min="3" max="3" width="29.44140625" customWidth="1"/>
    <col min="4" max="11" width="9.109375" hidden="1" customWidth="1"/>
    <col min="12" max="12" width="8.88671875" hidden="1" customWidth="1"/>
  </cols>
  <sheetData>
    <row r="1" spans="1:12" ht="27" customHeight="1" x14ac:dyDescent="0.25">
      <c r="A1" s="68" t="s">
        <v>298</v>
      </c>
      <c r="B1" s="68"/>
      <c r="C1" s="68"/>
      <c r="L1" s="25"/>
    </row>
    <row r="2" spans="1:12" ht="21" customHeight="1" x14ac:dyDescent="0.25">
      <c r="A2" s="68"/>
      <c r="B2" s="68"/>
      <c r="C2" s="68"/>
      <c r="L2" s="25"/>
    </row>
    <row r="3" spans="1:12" hidden="1" x14ac:dyDescent="0.25">
      <c r="A3" s="68"/>
      <c r="B3" s="68"/>
      <c r="C3" s="68"/>
      <c r="L3" s="25"/>
    </row>
    <row r="4" spans="1:12" hidden="1" x14ac:dyDescent="0.25">
      <c r="A4" s="68"/>
      <c r="B4" s="68"/>
      <c r="C4" s="68"/>
      <c r="L4" s="25"/>
    </row>
    <row r="5" spans="1:12" ht="16.8" hidden="1" customHeight="1" x14ac:dyDescent="0.25">
      <c r="A5" s="68"/>
      <c r="B5" s="68"/>
      <c r="C5" s="68"/>
      <c r="L5" s="25"/>
    </row>
    <row r="6" spans="1:12" hidden="1" x14ac:dyDescent="0.25">
      <c r="A6" s="68"/>
      <c r="B6" s="68"/>
      <c r="C6" s="68"/>
      <c r="L6" s="25"/>
    </row>
    <row r="7" spans="1:12" ht="13.8" hidden="1" thickBot="1" x14ac:dyDescent="0.3">
      <c r="A7" s="69"/>
      <c r="B7" s="69"/>
      <c r="C7" s="69"/>
      <c r="L7" s="25"/>
    </row>
    <row r="8" spans="1:12" x14ac:dyDescent="0.25">
      <c r="A8" s="63"/>
      <c r="B8" s="63"/>
      <c r="C8" s="63"/>
      <c r="L8" s="25"/>
    </row>
    <row r="9" spans="1:12" ht="13.8" thickBot="1" x14ac:dyDescent="0.3">
      <c r="A9" s="63"/>
      <c r="B9" s="63" t="s">
        <v>296</v>
      </c>
      <c r="C9" s="63"/>
      <c r="L9" s="25"/>
    </row>
    <row r="10" spans="1:12" ht="40.5" customHeight="1" x14ac:dyDescent="0.25">
      <c r="A10" s="70" t="s">
        <v>214</v>
      </c>
      <c r="B10" s="64" t="s">
        <v>238</v>
      </c>
      <c r="C10" s="66" t="s">
        <v>297</v>
      </c>
      <c r="L10" s="25"/>
    </row>
    <row r="11" spans="1:12" ht="13.8" thickBot="1" x14ac:dyDescent="0.3">
      <c r="A11" s="71"/>
      <c r="B11" s="65"/>
      <c r="C11" s="67"/>
      <c r="L11" s="25"/>
    </row>
    <row r="12" spans="1:12" ht="15" customHeight="1" thickBot="1" x14ac:dyDescent="0.3">
      <c r="A12" s="60" t="s">
        <v>239</v>
      </c>
      <c r="B12" s="8"/>
      <c r="C12" s="9"/>
      <c r="L12" s="25"/>
    </row>
    <row r="13" spans="1:12" s="25" customFormat="1" ht="15" hidden="1" customHeight="1" thickBot="1" x14ac:dyDescent="0.3">
      <c r="A13" s="38"/>
      <c r="B13" s="36"/>
      <c r="C13" s="37"/>
      <c r="L13" s="26" t="s">
        <v>240</v>
      </c>
    </row>
    <row r="14" spans="1:12" x14ac:dyDescent="0.25">
      <c r="A14" s="11">
        <v>1</v>
      </c>
      <c r="B14" s="61" t="s">
        <v>241</v>
      </c>
      <c r="C14" s="13">
        <v>2</v>
      </c>
      <c r="D14" s="50" t="e">
        <f>#REF!</f>
        <v>#REF!</v>
      </c>
      <c r="E14" s="15"/>
      <c r="F14" s="16" t="e">
        <f>#REF!</f>
        <v>#REF!</v>
      </c>
      <c r="G14" s="16"/>
      <c r="H14" s="14" t="e">
        <f>#REF!</f>
        <v>#REF!</v>
      </c>
      <c r="I14" s="15"/>
      <c r="J14" s="16">
        <f>C14</f>
        <v>2</v>
      </c>
      <c r="K14" s="15"/>
      <c r="L14" s="52"/>
    </row>
    <row r="15" spans="1:12" x14ac:dyDescent="0.25">
      <c r="A15" s="17"/>
      <c r="B15" s="18" t="s">
        <v>242</v>
      </c>
      <c r="C15" s="23">
        <v>22188.240000000002</v>
      </c>
      <c r="D15" s="51"/>
      <c r="E15" s="20" t="e">
        <f>#REF!</f>
        <v>#REF!</v>
      </c>
      <c r="F15" s="21"/>
      <c r="G15" s="21" t="e">
        <f>#REF!</f>
        <v>#REF!</v>
      </c>
      <c r="H15" s="19"/>
      <c r="I15" s="20" t="e">
        <f>#REF!</f>
        <v>#REF!</v>
      </c>
      <c r="J15" s="21"/>
      <c r="K15" s="20">
        <f>C15</f>
        <v>22188.240000000002</v>
      </c>
      <c r="L15" s="52"/>
    </row>
    <row r="16" spans="1:12" ht="26.4" x14ac:dyDescent="0.25">
      <c r="A16" s="11">
        <v>2</v>
      </c>
      <c r="B16" s="61" t="s">
        <v>243</v>
      </c>
      <c r="C16" s="13">
        <v>43</v>
      </c>
      <c r="D16" s="50" t="e">
        <f>#REF!</f>
        <v>#REF!</v>
      </c>
      <c r="E16" s="15"/>
      <c r="F16" s="16" t="e">
        <f>#REF!</f>
        <v>#REF!</v>
      </c>
      <c r="G16" s="16"/>
      <c r="H16" s="14" t="e">
        <f>#REF!</f>
        <v>#REF!</v>
      </c>
      <c r="I16" s="15"/>
      <c r="J16" s="16">
        <f>C16</f>
        <v>43</v>
      </c>
      <c r="K16" s="15"/>
      <c r="L16" s="52"/>
    </row>
    <row r="17" spans="1:12" x14ac:dyDescent="0.25">
      <c r="A17" s="17"/>
      <c r="B17" s="18" t="s">
        <v>244</v>
      </c>
      <c r="C17" s="23">
        <v>67574.070000000007</v>
      </c>
      <c r="D17" s="51"/>
      <c r="E17" s="20" t="e">
        <f>#REF!</f>
        <v>#REF!</v>
      </c>
      <c r="F17" s="21"/>
      <c r="G17" s="21" t="e">
        <f>#REF!</f>
        <v>#REF!</v>
      </c>
      <c r="H17" s="19"/>
      <c r="I17" s="20" t="e">
        <f>#REF!</f>
        <v>#REF!</v>
      </c>
      <c r="J17" s="21"/>
      <c r="K17" s="20">
        <f>C17</f>
        <v>67574.070000000007</v>
      </c>
      <c r="L17" s="52"/>
    </row>
    <row r="18" spans="1:12" x14ac:dyDescent="0.25">
      <c r="A18" s="11">
        <v>3</v>
      </c>
      <c r="B18" s="61" t="s">
        <v>245</v>
      </c>
      <c r="C18" s="13">
        <v>4100</v>
      </c>
      <c r="D18" s="50" t="e">
        <f>#REF!</f>
        <v>#REF!</v>
      </c>
      <c r="E18" s="15"/>
      <c r="F18" s="16" t="e">
        <f>#REF!</f>
        <v>#REF!</v>
      </c>
      <c r="G18" s="16"/>
      <c r="H18" s="14" t="e">
        <f>#REF!</f>
        <v>#REF!</v>
      </c>
      <c r="I18" s="15"/>
      <c r="J18" s="16">
        <f>C18</f>
        <v>4100</v>
      </c>
      <c r="K18" s="15"/>
      <c r="L18" s="52"/>
    </row>
    <row r="19" spans="1:12" x14ac:dyDescent="0.25">
      <c r="A19" s="17"/>
      <c r="B19" s="18" t="s">
        <v>246</v>
      </c>
      <c r="C19" s="23">
        <v>9600.15</v>
      </c>
      <c r="D19" s="51"/>
      <c r="E19" s="20" t="e">
        <f>#REF!</f>
        <v>#REF!</v>
      </c>
      <c r="F19" s="21"/>
      <c r="G19" s="21" t="e">
        <f>#REF!</f>
        <v>#REF!</v>
      </c>
      <c r="H19" s="19"/>
      <c r="I19" s="20" t="e">
        <f>#REF!</f>
        <v>#REF!</v>
      </c>
      <c r="J19" s="21"/>
      <c r="K19" s="20">
        <f>C19</f>
        <v>9600.15</v>
      </c>
      <c r="L19" s="52"/>
    </row>
    <row r="20" spans="1:12" ht="26.4" x14ac:dyDescent="0.25">
      <c r="A20" s="11">
        <v>6</v>
      </c>
      <c r="B20" s="61" t="s">
        <v>247</v>
      </c>
      <c r="C20" s="13">
        <v>321</v>
      </c>
      <c r="D20" s="50" t="e">
        <f>#REF!</f>
        <v>#REF!</v>
      </c>
      <c r="E20" s="15"/>
      <c r="F20" s="16" t="e">
        <f>#REF!</f>
        <v>#REF!</v>
      </c>
      <c r="G20" s="16"/>
      <c r="H20" s="14" t="e">
        <f>#REF!</f>
        <v>#REF!</v>
      </c>
      <c r="I20" s="15"/>
      <c r="J20" s="16">
        <f>C20</f>
        <v>321</v>
      </c>
      <c r="K20" s="15"/>
      <c r="L20" s="52"/>
    </row>
    <row r="21" spans="1:12" x14ac:dyDescent="0.25">
      <c r="A21" s="17"/>
      <c r="B21" s="18" t="s">
        <v>248</v>
      </c>
      <c r="C21" s="23">
        <v>5505.1500000000005</v>
      </c>
      <c r="D21" s="51"/>
      <c r="E21" s="20" t="e">
        <f>#REF!</f>
        <v>#REF!</v>
      </c>
      <c r="F21" s="21"/>
      <c r="G21" s="21" t="e">
        <f>#REF!</f>
        <v>#REF!</v>
      </c>
      <c r="H21" s="19"/>
      <c r="I21" s="20" t="e">
        <f>#REF!</f>
        <v>#REF!</v>
      </c>
      <c r="J21" s="21"/>
      <c r="K21" s="20">
        <f>C21</f>
        <v>5505.1500000000005</v>
      </c>
      <c r="L21" s="52"/>
    </row>
    <row r="22" spans="1:12" ht="26.4" x14ac:dyDescent="0.25">
      <c r="A22" s="11">
        <v>7</v>
      </c>
      <c r="B22" s="61" t="s">
        <v>249</v>
      </c>
      <c r="C22" s="13">
        <v>970</v>
      </c>
      <c r="D22" s="50" t="e">
        <f>#REF!</f>
        <v>#REF!</v>
      </c>
      <c r="E22" s="15"/>
      <c r="F22" s="16" t="e">
        <f>#REF!</f>
        <v>#REF!</v>
      </c>
      <c r="G22" s="16"/>
      <c r="H22" s="14" t="e">
        <f>#REF!</f>
        <v>#REF!</v>
      </c>
      <c r="I22" s="15"/>
      <c r="J22" s="16">
        <f>C22</f>
        <v>970</v>
      </c>
      <c r="K22" s="15"/>
      <c r="L22" s="52"/>
    </row>
    <row r="23" spans="1:12" x14ac:dyDescent="0.25">
      <c r="A23" s="17"/>
      <c r="B23" s="18" t="s">
        <v>248</v>
      </c>
      <c r="C23" s="23">
        <v>16635.5</v>
      </c>
      <c r="D23" s="51"/>
      <c r="E23" s="20" t="e">
        <f>#REF!</f>
        <v>#REF!</v>
      </c>
      <c r="F23" s="21"/>
      <c r="G23" s="21" t="e">
        <f>#REF!</f>
        <v>#REF!</v>
      </c>
      <c r="H23" s="19"/>
      <c r="I23" s="20" t="e">
        <f>#REF!</f>
        <v>#REF!</v>
      </c>
      <c r="J23" s="21"/>
      <c r="K23" s="20">
        <f>C23</f>
        <v>16635.5</v>
      </c>
      <c r="L23" s="52"/>
    </row>
    <row r="24" spans="1:12" x14ac:dyDescent="0.25">
      <c r="A24" s="11">
        <v>8</v>
      </c>
      <c r="B24" s="61" t="s">
        <v>250</v>
      </c>
      <c r="C24" s="13">
        <v>250</v>
      </c>
      <c r="D24" s="50" t="e">
        <f>#REF!</f>
        <v>#REF!</v>
      </c>
      <c r="E24" s="15"/>
      <c r="F24" s="16" t="e">
        <f>#REF!</f>
        <v>#REF!</v>
      </c>
      <c r="G24" s="16"/>
      <c r="H24" s="14" t="e">
        <f>#REF!</f>
        <v>#REF!</v>
      </c>
      <c r="I24" s="15"/>
      <c r="J24" s="16">
        <f>C24</f>
        <v>250</v>
      </c>
      <c r="K24" s="15"/>
      <c r="L24" s="52"/>
    </row>
    <row r="25" spans="1:12" x14ac:dyDescent="0.25">
      <c r="A25" s="17"/>
      <c r="B25" s="18" t="s">
        <v>251</v>
      </c>
      <c r="C25" s="23">
        <v>3926.25</v>
      </c>
      <c r="D25" s="51"/>
      <c r="E25" s="20" t="e">
        <f>#REF!</f>
        <v>#REF!</v>
      </c>
      <c r="F25" s="21"/>
      <c r="G25" s="21" t="e">
        <f>#REF!</f>
        <v>#REF!</v>
      </c>
      <c r="H25" s="19"/>
      <c r="I25" s="20" t="e">
        <f>#REF!</f>
        <v>#REF!</v>
      </c>
      <c r="J25" s="21"/>
      <c r="K25" s="20">
        <f>C25</f>
        <v>3926.25</v>
      </c>
      <c r="L25" s="52"/>
    </row>
    <row r="26" spans="1:12" x14ac:dyDescent="0.25">
      <c r="A26" s="11">
        <v>9</v>
      </c>
      <c r="B26" s="61" t="s">
        <v>252</v>
      </c>
      <c r="C26" s="13">
        <v>300</v>
      </c>
      <c r="D26" s="50" t="e">
        <f>#REF!</f>
        <v>#REF!</v>
      </c>
      <c r="E26" s="15"/>
      <c r="F26" s="16" t="e">
        <f>#REF!</f>
        <v>#REF!</v>
      </c>
      <c r="G26" s="16"/>
      <c r="H26" s="14" t="e">
        <f>#REF!</f>
        <v>#REF!</v>
      </c>
      <c r="I26" s="15"/>
      <c r="J26" s="16">
        <f>C26</f>
        <v>300</v>
      </c>
      <c r="K26" s="15"/>
      <c r="L26" s="52"/>
    </row>
    <row r="27" spans="1:12" x14ac:dyDescent="0.25">
      <c r="A27" s="17"/>
      <c r="B27" s="18" t="s">
        <v>253</v>
      </c>
      <c r="C27" s="23">
        <v>1556.64</v>
      </c>
      <c r="D27" s="51"/>
      <c r="E27" s="20" t="e">
        <f>#REF!</f>
        <v>#REF!</v>
      </c>
      <c r="F27" s="21"/>
      <c r="G27" s="21" t="e">
        <f>#REF!</f>
        <v>#REF!</v>
      </c>
      <c r="H27" s="19"/>
      <c r="I27" s="20" t="e">
        <f>#REF!</f>
        <v>#REF!</v>
      </c>
      <c r="J27" s="21"/>
      <c r="K27" s="20">
        <f>C27</f>
        <v>1556.64</v>
      </c>
      <c r="L27" s="52"/>
    </row>
    <row r="28" spans="1:12" x14ac:dyDescent="0.25">
      <c r="A28" s="11">
        <v>10</v>
      </c>
      <c r="B28" s="61" t="s">
        <v>254</v>
      </c>
      <c r="C28" s="13">
        <v>1050</v>
      </c>
      <c r="D28" s="50" t="e">
        <f>#REF!</f>
        <v>#REF!</v>
      </c>
      <c r="E28" s="15"/>
      <c r="F28" s="16" t="e">
        <f>#REF!</f>
        <v>#REF!</v>
      </c>
      <c r="G28" s="16"/>
      <c r="H28" s="14" t="e">
        <f>#REF!</f>
        <v>#REF!</v>
      </c>
      <c r="I28" s="15"/>
      <c r="J28" s="16">
        <f>C28</f>
        <v>1050</v>
      </c>
      <c r="K28" s="15"/>
      <c r="L28" s="52"/>
    </row>
    <row r="29" spans="1:12" x14ac:dyDescent="0.25">
      <c r="A29" s="17"/>
      <c r="B29" s="18" t="s">
        <v>255</v>
      </c>
      <c r="C29" s="23">
        <v>5718.09</v>
      </c>
      <c r="D29" s="51"/>
      <c r="E29" s="20" t="e">
        <f>#REF!</f>
        <v>#REF!</v>
      </c>
      <c r="F29" s="21"/>
      <c r="G29" s="21" t="e">
        <f>#REF!</f>
        <v>#REF!</v>
      </c>
      <c r="H29" s="19"/>
      <c r="I29" s="20" t="e">
        <f>#REF!</f>
        <v>#REF!</v>
      </c>
      <c r="J29" s="21"/>
      <c r="K29" s="20">
        <f>C29</f>
        <v>5718.09</v>
      </c>
      <c r="L29" s="52"/>
    </row>
    <row r="30" spans="1:12" x14ac:dyDescent="0.25">
      <c r="A30" s="11">
        <v>11</v>
      </c>
      <c r="B30" s="61" t="s">
        <v>256</v>
      </c>
      <c r="C30" s="13">
        <v>300</v>
      </c>
      <c r="D30" s="50" t="e">
        <f>#REF!</f>
        <v>#REF!</v>
      </c>
      <c r="E30" s="15"/>
      <c r="F30" s="16" t="e">
        <f>#REF!</f>
        <v>#REF!</v>
      </c>
      <c r="G30" s="16"/>
      <c r="H30" s="14" t="e">
        <f>#REF!</f>
        <v>#REF!</v>
      </c>
      <c r="I30" s="15"/>
      <c r="J30" s="16">
        <f>C30</f>
        <v>300</v>
      </c>
      <c r="K30" s="15"/>
      <c r="L30" s="52"/>
    </row>
    <row r="31" spans="1:12" x14ac:dyDescent="0.25">
      <c r="A31" s="17"/>
      <c r="B31" s="18" t="s">
        <v>257</v>
      </c>
      <c r="C31" s="23">
        <v>2463.6</v>
      </c>
      <c r="D31" s="51"/>
      <c r="E31" s="20" t="e">
        <f>#REF!</f>
        <v>#REF!</v>
      </c>
      <c r="F31" s="21"/>
      <c r="G31" s="21" t="e">
        <f>#REF!</f>
        <v>#REF!</v>
      </c>
      <c r="H31" s="19"/>
      <c r="I31" s="20" t="e">
        <f>#REF!</f>
        <v>#REF!</v>
      </c>
      <c r="J31" s="21"/>
      <c r="K31" s="20">
        <f>C31</f>
        <v>2463.6</v>
      </c>
      <c r="L31" s="52"/>
    </row>
    <row r="32" spans="1:12" x14ac:dyDescent="0.25">
      <c r="A32" s="11">
        <v>12</v>
      </c>
      <c r="B32" s="61" t="s">
        <v>258</v>
      </c>
      <c r="C32" s="13">
        <v>1900</v>
      </c>
      <c r="D32" s="50" t="e">
        <f>#REF!</f>
        <v>#REF!</v>
      </c>
      <c r="E32" s="15"/>
      <c r="F32" s="16" t="e">
        <f>#REF!</f>
        <v>#REF!</v>
      </c>
      <c r="G32" s="16"/>
      <c r="H32" s="14" t="e">
        <f>#REF!</f>
        <v>#REF!</v>
      </c>
      <c r="I32" s="15"/>
      <c r="J32" s="16">
        <f>C32</f>
        <v>1900</v>
      </c>
      <c r="K32" s="15"/>
      <c r="L32" s="52"/>
    </row>
    <row r="33" spans="1:12" x14ac:dyDescent="0.25">
      <c r="A33" s="17"/>
      <c r="B33" s="18" t="s">
        <v>259</v>
      </c>
      <c r="C33" s="23">
        <v>16375.720000000001</v>
      </c>
      <c r="D33" s="51"/>
      <c r="E33" s="20" t="e">
        <f>#REF!</f>
        <v>#REF!</v>
      </c>
      <c r="F33" s="21"/>
      <c r="G33" s="21" t="e">
        <f>#REF!</f>
        <v>#REF!</v>
      </c>
      <c r="H33" s="19"/>
      <c r="I33" s="20" t="e">
        <f>#REF!</f>
        <v>#REF!</v>
      </c>
      <c r="J33" s="21"/>
      <c r="K33" s="20">
        <f>C33</f>
        <v>16375.720000000001</v>
      </c>
      <c r="L33" s="52"/>
    </row>
    <row r="34" spans="1:12" ht="26.4" x14ac:dyDescent="0.25">
      <c r="A34" s="11">
        <v>15</v>
      </c>
      <c r="B34" s="61" t="s">
        <v>260</v>
      </c>
      <c r="C34" s="13">
        <v>30</v>
      </c>
      <c r="D34" s="50" t="e">
        <f>#REF!</f>
        <v>#REF!</v>
      </c>
      <c r="E34" s="15"/>
      <c r="F34" s="16" t="e">
        <f>#REF!</f>
        <v>#REF!</v>
      </c>
      <c r="G34" s="16"/>
      <c r="H34" s="14" t="e">
        <f>#REF!</f>
        <v>#REF!</v>
      </c>
      <c r="I34" s="15"/>
      <c r="J34" s="16">
        <f>C34</f>
        <v>30</v>
      </c>
      <c r="K34" s="15"/>
      <c r="L34" s="52"/>
    </row>
    <row r="35" spans="1:12" x14ac:dyDescent="0.25">
      <c r="A35" s="17"/>
      <c r="B35" s="18" t="s">
        <v>261</v>
      </c>
      <c r="C35" s="23">
        <v>34780.200000000004</v>
      </c>
      <c r="D35" s="51"/>
      <c r="E35" s="20" t="e">
        <f>#REF!</f>
        <v>#REF!</v>
      </c>
      <c r="F35" s="21"/>
      <c r="G35" s="21" t="e">
        <f>#REF!</f>
        <v>#REF!</v>
      </c>
      <c r="H35" s="19"/>
      <c r="I35" s="20" t="e">
        <f>#REF!</f>
        <v>#REF!</v>
      </c>
      <c r="J35" s="21"/>
      <c r="K35" s="20">
        <f>C35</f>
        <v>34780.200000000004</v>
      </c>
      <c r="L35" s="52"/>
    </row>
    <row r="36" spans="1:12" ht="26.4" x14ac:dyDescent="0.25">
      <c r="A36" s="11">
        <v>17</v>
      </c>
      <c r="B36" s="61" t="s">
        <v>262</v>
      </c>
      <c r="C36" s="13">
        <v>1200</v>
      </c>
      <c r="D36" s="50" t="e">
        <f>#REF!</f>
        <v>#REF!</v>
      </c>
      <c r="E36" s="15"/>
      <c r="F36" s="16" t="e">
        <f>#REF!</f>
        <v>#REF!</v>
      </c>
      <c r="G36" s="16"/>
      <c r="H36" s="14" t="e">
        <f>#REF!</f>
        <v>#REF!</v>
      </c>
      <c r="I36" s="15"/>
      <c r="J36" s="16">
        <f>C36</f>
        <v>1200</v>
      </c>
      <c r="K36" s="15"/>
      <c r="L36" s="52"/>
    </row>
    <row r="37" spans="1:12" x14ac:dyDescent="0.25">
      <c r="A37" s="17"/>
      <c r="B37" s="18" t="s">
        <v>263</v>
      </c>
      <c r="C37" s="23">
        <v>3583.6600000000003</v>
      </c>
      <c r="D37" s="51"/>
      <c r="E37" s="20" t="e">
        <f>#REF!</f>
        <v>#REF!</v>
      </c>
      <c r="F37" s="21"/>
      <c r="G37" s="21" t="e">
        <f>#REF!</f>
        <v>#REF!</v>
      </c>
      <c r="H37" s="19"/>
      <c r="I37" s="20" t="e">
        <f>#REF!</f>
        <v>#REF!</v>
      </c>
      <c r="J37" s="21"/>
      <c r="K37" s="20">
        <f>C37</f>
        <v>3583.6600000000003</v>
      </c>
      <c r="L37" s="52"/>
    </row>
    <row r="38" spans="1:12" ht="26.4" x14ac:dyDescent="0.25">
      <c r="A38" s="11">
        <v>20</v>
      </c>
      <c r="B38" s="61" t="s">
        <v>264</v>
      </c>
      <c r="C38" s="13">
        <v>6210</v>
      </c>
      <c r="D38" s="50" t="e">
        <f>#REF!</f>
        <v>#REF!</v>
      </c>
      <c r="E38" s="15"/>
      <c r="F38" s="16" t="e">
        <f>#REF!</f>
        <v>#REF!</v>
      </c>
      <c r="G38" s="16"/>
      <c r="H38" s="14" t="e">
        <f>#REF!</f>
        <v>#REF!</v>
      </c>
      <c r="I38" s="15"/>
      <c r="J38" s="16">
        <f>C38</f>
        <v>6210</v>
      </c>
      <c r="K38" s="15"/>
      <c r="L38" s="52"/>
    </row>
    <row r="39" spans="1:12" x14ac:dyDescent="0.25">
      <c r="A39" s="17"/>
      <c r="B39" s="18" t="s">
        <v>265</v>
      </c>
      <c r="C39" s="23">
        <v>79593.570000000007</v>
      </c>
      <c r="D39" s="51"/>
      <c r="E39" s="20" t="e">
        <f>#REF!</f>
        <v>#REF!</v>
      </c>
      <c r="F39" s="21"/>
      <c r="G39" s="21" t="e">
        <f>#REF!</f>
        <v>#REF!</v>
      </c>
      <c r="H39" s="19"/>
      <c r="I39" s="20" t="e">
        <f>#REF!</f>
        <v>#REF!</v>
      </c>
      <c r="J39" s="21"/>
      <c r="K39" s="20">
        <f>C39</f>
        <v>79593.570000000007</v>
      </c>
      <c r="L39" s="52"/>
    </row>
    <row r="40" spans="1:12" ht="26.4" x14ac:dyDescent="0.25">
      <c r="A40" s="11">
        <v>21</v>
      </c>
      <c r="B40" s="61" t="s">
        <v>266</v>
      </c>
      <c r="C40" s="13">
        <v>2506</v>
      </c>
      <c r="D40" s="50" t="e">
        <f>#REF!</f>
        <v>#REF!</v>
      </c>
      <c r="E40" s="15"/>
      <c r="F40" s="16" t="e">
        <f>#REF!</f>
        <v>#REF!</v>
      </c>
      <c r="G40" s="16"/>
      <c r="H40" s="14" t="e">
        <f>#REF!</f>
        <v>#REF!</v>
      </c>
      <c r="I40" s="15"/>
      <c r="J40" s="16">
        <f>C40</f>
        <v>2506</v>
      </c>
      <c r="K40" s="15"/>
      <c r="L40" s="52"/>
    </row>
    <row r="41" spans="1:12" x14ac:dyDescent="0.25">
      <c r="A41" s="17"/>
      <c r="B41" s="18" t="s">
        <v>267</v>
      </c>
      <c r="C41" s="23">
        <v>142753.77000000002</v>
      </c>
      <c r="D41" s="51"/>
      <c r="E41" s="20" t="e">
        <f>#REF!</f>
        <v>#REF!</v>
      </c>
      <c r="F41" s="21"/>
      <c r="G41" s="21" t="e">
        <f>#REF!</f>
        <v>#REF!</v>
      </c>
      <c r="H41" s="19"/>
      <c r="I41" s="20" t="e">
        <f>#REF!</f>
        <v>#REF!</v>
      </c>
      <c r="J41" s="21"/>
      <c r="K41" s="20">
        <f>C41</f>
        <v>142753.77000000002</v>
      </c>
      <c r="L41" s="52"/>
    </row>
    <row r="42" spans="1:12" ht="26.4" x14ac:dyDescent="0.25">
      <c r="A42" s="11">
        <v>22</v>
      </c>
      <c r="B42" s="61" t="s">
        <v>268</v>
      </c>
      <c r="C42" s="13">
        <v>120</v>
      </c>
      <c r="D42" s="50" t="e">
        <f>#REF!</f>
        <v>#REF!</v>
      </c>
      <c r="E42" s="15"/>
      <c r="F42" s="16" t="e">
        <f>#REF!</f>
        <v>#REF!</v>
      </c>
      <c r="G42" s="16"/>
      <c r="H42" s="14" t="e">
        <f>#REF!</f>
        <v>#REF!</v>
      </c>
      <c r="I42" s="15"/>
      <c r="J42" s="16">
        <f>C42</f>
        <v>120</v>
      </c>
      <c r="K42" s="15"/>
      <c r="L42" s="52"/>
    </row>
    <row r="43" spans="1:12" x14ac:dyDescent="0.25">
      <c r="A43" s="17"/>
      <c r="B43" s="18" t="s">
        <v>269</v>
      </c>
      <c r="C43" s="23">
        <v>716.44</v>
      </c>
      <c r="D43" s="51"/>
      <c r="E43" s="20" t="e">
        <f>#REF!</f>
        <v>#REF!</v>
      </c>
      <c r="F43" s="21"/>
      <c r="G43" s="21" t="e">
        <f>#REF!</f>
        <v>#REF!</v>
      </c>
      <c r="H43" s="19"/>
      <c r="I43" s="20" t="e">
        <f>#REF!</f>
        <v>#REF!</v>
      </c>
      <c r="J43" s="21"/>
      <c r="K43" s="20">
        <f>C43</f>
        <v>716.44</v>
      </c>
      <c r="L43" s="52"/>
    </row>
    <row r="44" spans="1:12" ht="26.4" x14ac:dyDescent="0.25">
      <c r="A44" s="11">
        <v>23</v>
      </c>
      <c r="B44" s="61" t="s">
        <v>270</v>
      </c>
      <c r="C44" s="13">
        <v>236</v>
      </c>
      <c r="D44" s="50" t="e">
        <f>#REF!</f>
        <v>#REF!</v>
      </c>
      <c r="E44" s="15"/>
      <c r="F44" s="16" t="e">
        <f>#REF!</f>
        <v>#REF!</v>
      </c>
      <c r="G44" s="16"/>
      <c r="H44" s="14" t="e">
        <f>#REF!</f>
        <v>#REF!</v>
      </c>
      <c r="I44" s="15"/>
      <c r="J44" s="16">
        <f>C44</f>
        <v>236</v>
      </c>
      <c r="K44" s="15"/>
      <c r="L44" s="52"/>
    </row>
    <row r="45" spans="1:12" x14ac:dyDescent="0.25">
      <c r="A45" s="17"/>
      <c r="B45" s="18" t="s">
        <v>271</v>
      </c>
      <c r="C45" s="23">
        <v>1478.8300000000002</v>
      </c>
      <c r="D45" s="51"/>
      <c r="E45" s="20" t="e">
        <f>#REF!</f>
        <v>#REF!</v>
      </c>
      <c r="F45" s="21"/>
      <c r="G45" s="21" t="e">
        <f>#REF!</f>
        <v>#REF!</v>
      </c>
      <c r="H45" s="19"/>
      <c r="I45" s="20" t="e">
        <f>#REF!</f>
        <v>#REF!</v>
      </c>
      <c r="J45" s="21"/>
      <c r="K45" s="20">
        <f>C45</f>
        <v>1478.8300000000002</v>
      </c>
      <c r="L45" s="52"/>
    </row>
    <row r="46" spans="1:12" ht="26.4" x14ac:dyDescent="0.25">
      <c r="A46" s="11">
        <v>24</v>
      </c>
      <c r="B46" s="61" t="s">
        <v>272</v>
      </c>
      <c r="C46" s="13">
        <v>1380</v>
      </c>
      <c r="D46" s="50" t="e">
        <f>#REF!</f>
        <v>#REF!</v>
      </c>
      <c r="E46" s="15"/>
      <c r="F46" s="16" t="e">
        <f>#REF!</f>
        <v>#REF!</v>
      </c>
      <c r="G46" s="16"/>
      <c r="H46" s="14" t="e">
        <f>#REF!</f>
        <v>#REF!</v>
      </c>
      <c r="I46" s="15"/>
      <c r="J46" s="16">
        <f>C46</f>
        <v>1380</v>
      </c>
      <c r="K46" s="15"/>
      <c r="L46" s="52"/>
    </row>
    <row r="47" spans="1:12" x14ac:dyDescent="0.25">
      <c r="A47" s="17"/>
      <c r="B47" s="18" t="s">
        <v>273</v>
      </c>
      <c r="C47" s="23">
        <v>16852.7</v>
      </c>
      <c r="D47" s="51"/>
      <c r="E47" s="20" t="e">
        <f>#REF!</f>
        <v>#REF!</v>
      </c>
      <c r="F47" s="21"/>
      <c r="G47" s="21" t="e">
        <f>#REF!</f>
        <v>#REF!</v>
      </c>
      <c r="H47" s="19"/>
      <c r="I47" s="20" t="e">
        <f>#REF!</f>
        <v>#REF!</v>
      </c>
      <c r="J47" s="21"/>
      <c r="K47" s="20">
        <f>C47</f>
        <v>16852.7</v>
      </c>
      <c r="L47" s="52"/>
    </row>
    <row r="48" spans="1:12" ht="26.4" x14ac:dyDescent="0.25">
      <c r="A48" s="11">
        <v>25</v>
      </c>
      <c r="B48" s="61" t="s">
        <v>274</v>
      </c>
      <c r="C48" s="13">
        <v>600</v>
      </c>
      <c r="D48" s="50" t="e">
        <f>#REF!</f>
        <v>#REF!</v>
      </c>
      <c r="E48" s="15"/>
      <c r="F48" s="16" t="e">
        <f>#REF!</f>
        <v>#REF!</v>
      </c>
      <c r="G48" s="16"/>
      <c r="H48" s="14" t="e">
        <f>#REF!</f>
        <v>#REF!</v>
      </c>
      <c r="I48" s="15"/>
      <c r="J48" s="16">
        <f>C48</f>
        <v>600</v>
      </c>
      <c r="K48" s="15"/>
      <c r="L48" s="52"/>
    </row>
    <row r="49" spans="1:12" x14ac:dyDescent="0.25">
      <c r="A49" s="17"/>
      <c r="B49" s="18" t="s">
        <v>275</v>
      </c>
      <c r="C49" s="23">
        <v>32565.600000000002</v>
      </c>
      <c r="D49" s="51"/>
      <c r="E49" s="20" t="e">
        <f>#REF!</f>
        <v>#REF!</v>
      </c>
      <c r="F49" s="21"/>
      <c r="G49" s="21" t="e">
        <f>#REF!</f>
        <v>#REF!</v>
      </c>
      <c r="H49" s="19"/>
      <c r="I49" s="20" t="e">
        <f>#REF!</f>
        <v>#REF!</v>
      </c>
      <c r="J49" s="21"/>
      <c r="K49" s="20">
        <f>C49</f>
        <v>32565.600000000002</v>
      </c>
      <c r="L49" s="52"/>
    </row>
    <row r="50" spans="1:12" ht="26.4" x14ac:dyDescent="0.25">
      <c r="A50" s="11">
        <v>26</v>
      </c>
      <c r="B50" s="61" t="s">
        <v>276</v>
      </c>
      <c r="C50" s="13">
        <v>450</v>
      </c>
      <c r="D50" s="50" t="e">
        <f>#REF!</f>
        <v>#REF!</v>
      </c>
      <c r="E50" s="15"/>
      <c r="F50" s="16" t="e">
        <f>#REF!</f>
        <v>#REF!</v>
      </c>
      <c r="G50" s="16"/>
      <c r="H50" s="14" t="e">
        <f>#REF!</f>
        <v>#REF!</v>
      </c>
      <c r="I50" s="15"/>
      <c r="J50" s="16">
        <f>C50</f>
        <v>450</v>
      </c>
      <c r="K50" s="15"/>
      <c r="L50" s="52"/>
    </row>
    <row r="51" spans="1:12" ht="13.8" thickBot="1" x14ac:dyDescent="0.3">
      <c r="A51" s="17"/>
      <c r="B51" s="18" t="s">
        <v>277</v>
      </c>
      <c r="C51" s="23">
        <v>2511</v>
      </c>
      <c r="D51" s="51"/>
      <c r="E51" s="20" t="e">
        <f>#REF!</f>
        <v>#REF!</v>
      </c>
      <c r="F51" s="21"/>
      <c r="G51" s="21" t="e">
        <f>#REF!</f>
        <v>#REF!</v>
      </c>
      <c r="H51" s="19"/>
      <c r="I51" s="20" t="e">
        <f>#REF!</f>
        <v>#REF!</v>
      </c>
      <c r="J51" s="21"/>
      <c r="K51" s="20">
        <f>C51</f>
        <v>2511</v>
      </c>
      <c r="L51" s="52"/>
    </row>
    <row r="52" spans="1:12" s="25" customFormat="1" x14ac:dyDescent="0.25">
      <c r="A52" s="27"/>
      <c r="B52" s="28" t="s">
        <v>204</v>
      </c>
      <c r="C52" s="35">
        <f>SUM(Лист1!J10:J51)</f>
        <v>21968</v>
      </c>
    </row>
    <row r="53" spans="1:12" s="25" customFormat="1" ht="13.8" thickBot="1" x14ac:dyDescent="0.3">
      <c r="A53" s="29"/>
      <c r="B53" s="62" t="s">
        <v>278</v>
      </c>
      <c r="C53" s="33">
        <f>SUM(Лист1!K10:K51)</f>
        <v>466379.18000000005</v>
      </c>
    </row>
    <row r="54" spans="1:12" ht="15" customHeight="1" thickBot="1" x14ac:dyDescent="0.3">
      <c r="A54" s="60" t="s">
        <v>279</v>
      </c>
      <c r="B54" s="8"/>
      <c r="C54" s="9"/>
      <c r="L54" s="25"/>
    </row>
    <row r="55" spans="1:12" s="25" customFormat="1" ht="15" hidden="1" customHeight="1" thickBot="1" x14ac:dyDescent="0.3">
      <c r="A55" s="38"/>
      <c r="B55" s="36"/>
      <c r="C55" s="37"/>
      <c r="L55" s="26" t="s">
        <v>240</v>
      </c>
    </row>
    <row r="56" spans="1:12" ht="26.4" x14ac:dyDescent="0.25">
      <c r="A56" s="11">
        <v>1</v>
      </c>
      <c r="B56" s="61" t="s">
        <v>280</v>
      </c>
      <c r="C56" s="13">
        <v>585</v>
      </c>
      <c r="D56" s="50" t="e">
        <f>#REF!</f>
        <v>#REF!</v>
      </c>
      <c r="E56" s="15"/>
      <c r="F56" s="16" t="e">
        <f>#REF!</f>
        <v>#REF!</v>
      </c>
      <c r="G56" s="16"/>
      <c r="H56" s="14" t="e">
        <f>#REF!</f>
        <v>#REF!</v>
      </c>
      <c r="I56" s="15"/>
      <c r="J56" s="16">
        <f>C56</f>
        <v>585</v>
      </c>
      <c r="K56" s="15"/>
      <c r="L56" s="52"/>
    </row>
    <row r="57" spans="1:12" x14ac:dyDescent="0.25">
      <c r="A57" s="17"/>
      <c r="B57" s="18" t="s">
        <v>281</v>
      </c>
      <c r="C57" s="23">
        <v>335642.97000000003</v>
      </c>
      <c r="D57" s="51"/>
      <c r="E57" s="20" t="e">
        <f>#REF!</f>
        <v>#REF!</v>
      </c>
      <c r="F57" s="21"/>
      <c r="G57" s="21" t="e">
        <f>#REF!</f>
        <v>#REF!</v>
      </c>
      <c r="H57" s="19"/>
      <c r="I57" s="20" t="e">
        <f>#REF!</f>
        <v>#REF!</v>
      </c>
      <c r="J57" s="21"/>
      <c r="K57" s="20">
        <f>C57</f>
        <v>335642.97000000003</v>
      </c>
      <c r="L57" s="52"/>
    </row>
    <row r="58" spans="1:12" x14ac:dyDescent="0.25">
      <c r="A58" s="11">
        <v>3</v>
      </c>
      <c r="B58" s="61" t="s">
        <v>282</v>
      </c>
      <c r="C58" s="13">
        <v>4</v>
      </c>
      <c r="D58" s="50" t="e">
        <f>#REF!</f>
        <v>#REF!</v>
      </c>
      <c r="E58" s="15"/>
      <c r="F58" s="16" t="e">
        <f>#REF!</f>
        <v>#REF!</v>
      </c>
      <c r="G58" s="16"/>
      <c r="H58" s="14" t="e">
        <f>#REF!</f>
        <v>#REF!</v>
      </c>
      <c r="I58" s="15"/>
      <c r="J58" s="16">
        <f>C58</f>
        <v>4</v>
      </c>
      <c r="K58" s="15"/>
      <c r="L58" s="52"/>
    </row>
    <row r="59" spans="1:12" x14ac:dyDescent="0.25">
      <c r="A59" s="17"/>
      <c r="B59" s="18" t="s">
        <v>283</v>
      </c>
      <c r="C59" s="23">
        <v>9.3600000000000012</v>
      </c>
      <c r="D59" s="51"/>
      <c r="E59" s="20" t="e">
        <f>#REF!</f>
        <v>#REF!</v>
      </c>
      <c r="F59" s="21"/>
      <c r="G59" s="21" t="e">
        <f>#REF!</f>
        <v>#REF!</v>
      </c>
      <c r="H59" s="19"/>
      <c r="I59" s="20" t="e">
        <f>#REF!</f>
        <v>#REF!</v>
      </c>
      <c r="J59" s="21"/>
      <c r="K59" s="20">
        <f>C59</f>
        <v>9.3600000000000012</v>
      </c>
      <c r="L59" s="52"/>
    </row>
    <row r="60" spans="1:12" ht="26.4" x14ac:dyDescent="0.25">
      <c r="A60" s="11">
        <v>4</v>
      </c>
      <c r="B60" s="61" t="s">
        <v>284</v>
      </c>
      <c r="C60" s="13">
        <v>666</v>
      </c>
      <c r="D60" s="50" t="e">
        <f>#REF!</f>
        <v>#REF!</v>
      </c>
      <c r="E60" s="15"/>
      <c r="F60" s="16" t="e">
        <f>#REF!</f>
        <v>#REF!</v>
      </c>
      <c r="G60" s="16"/>
      <c r="H60" s="14" t="e">
        <f>#REF!</f>
        <v>#REF!</v>
      </c>
      <c r="I60" s="15"/>
      <c r="J60" s="16">
        <f>C60</f>
        <v>666</v>
      </c>
      <c r="K60" s="15"/>
      <c r="L60" s="52"/>
    </row>
    <row r="61" spans="1:12" x14ac:dyDescent="0.25">
      <c r="A61" s="17"/>
      <c r="B61" s="18" t="s">
        <v>285</v>
      </c>
      <c r="C61" s="23">
        <v>638798.37</v>
      </c>
      <c r="D61" s="51"/>
      <c r="E61" s="20" t="e">
        <f>#REF!</f>
        <v>#REF!</v>
      </c>
      <c r="F61" s="21"/>
      <c r="G61" s="21" t="e">
        <f>#REF!</f>
        <v>#REF!</v>
      </c>
      <c r="H61" s="19"/>
      <c r="I61" s="20" t="e">
        <f>#REF!</f>
        <v>#REF!</v>
      </c>
      <c r="J61" s="21"/>
      <c r="K61" s="20">
        <f>C61</f>
        <v>638798.37</v>
      </c>
      <c r="L61" s="52"/>
    </row>
    <row r="62" spans="1:12" x14ac:dyDescent="0.25">
      <c r="A62" s="11">
        <v>5</v>
      </c>
      <c r="B62" s="61" t="s">
        <v>286</v>
      </c>
      <c r="C62" s="13">
        <v>8</v>
      </c>
      <c r="D62" s="50" t="e">
        <f>#REF!</f>
        <v>#REF!</v>
      </c>
      <c r="E62" s="15"/>
      <c r="F62" s="16" t="e">
        <f>#REF!</f>
        <v>#REF!</v>
      </c>
      <c r="G62" s="16"/>
      <c r="H62" s="14" t="e">
        <f>#REF!</f>
        <v>#REF!</v>
      </c>
      <c r="I62" s="15"/>
      <c r="J62" s="16">
        <f>C62</f>
        <v>8</v>
      </c>
      <c r="K62" s="15"/>
      <c r="L62" s="52"/>
    </row>
    <row r="63" spans="1:12" x14ac:dyDescent="0.25">
      <c r="A63" s="17"/>
      <c r="B63" s="18" t="s">
        <v>287</v>
      </c>
      <c r="C63" s="23">
        <v>4155.28</v>
      </c>
      <c r="D63" s="51"/>
      <c r="E63" s="20" t="e">
        <f>#REF!</f>
        <v>#REF!</v>
      </c>
      <c r="F63" s="21"/>
      <c r="G63" s="21" t="e">
        <f>#REF!</f>
        <v>#REF!</v>
      </c>
      <c r="H63" s="19"/>
      <c r="I63" s="20" t="e">
        <f>#REF!</f>
        <v>#REF!</v>
      </c>
      <c r="J63" s="21"/>
      <c r="K63" s="20">
        <f>C63</f>
        <v>4155.28</v>
      </c>
      <c r="L63" s="52"/>
    </row>
    <row r="64" spans="1:12" ht="26.4" x14ac:dyDescent="0.25">
      <c r="A64" s="11">
        <v>6</v>
      </c>
      <c r="B64" s="61" t="s">
        <v>288</v>
      </c>
      <c r="C64" s="13">
        <v>12</v>
      </c>
      <c r="D64" s="50" t="e">
        <f>#REF!</f>
        <v>#REF!</v>
      </c>
      <c r="E64" s="15"/>
      <c r="F64" s="16" t="e">
        <f>#REF!</f>
        <v>#REF!</v>
      </c>
      <c r="G64" s="16"/>
      <c r="H64" s="14" t="e">
        <f>#REF!</f>
        <v>#REF!</v>
      </c>
      <c r="I64" s="15"/>
      <c r="J64" s="16">
        <f>C64</f>
        <v>12</v>
      </c>
      <c r="K64" s="15"/>
      <c r="L64" s="52"/>
    </row>
    <row r="65" spans="1:12" x14ac:dyDescent="0.25">
      <c r="A65" s="17"/>
      <c r="B65" s="18" t="s">
        <v>289</v>
      </c>
      <c r="C65" s="23">
        <v>5912.04</v>
      </c>
      <c r="D65" s="51"/>
      <c r="E65" s="20" t="e">
        <f>#REF!</f>
        <v>#REF!</v>
      </c>
      <c r="F65" s="21"/>
      <c r="G65" s="21" t="e">
        <f>#REF!</f>
        <v>#REF!</v>
      </c>
      <c r="H65" s="19"/>
      <c r="I65" s="20" t="e">
        <f>#REF!</f>
        <v>#REF!</v>
      </c>
      <c r="J65" s="21"/>
      <c r="K65" s="20">
        <f>C65</f>
        <v>5912.04</v>
      </c>
      <c r="L65" s="52"/>
    </row>
    <row r="66" spans="1:12" ht="26.4" x14ac:dyDescent="0.25">
      <c r="A66" s="11">
        <v>7</v>
      </c>
      <c r="B66" s="61" t="s">
        <v>290</v>
      </c>
      <c r="C66" s="13">
        <v>11000</v>
      </c>
      <c r="D66" s="50" t="e">
        <f>#REF!</f>
        <v>#REF!</v>
      </c>
      <c r="E66" s="15"/>
      <c r="F66" s="16" t="e">
        <f>#REF!</f>
        <v>#REF!</v>
      </c>
      <c r="G66" s="16"/>
      <c r="H66" s="14" t="e">
        <f>#REF!</f>
        <v>#REF!</v>
      </c>
      <c r="I66" s="15"/>
      <c r="J66" s="16">
        <f>C66</f>
        <v>11000</v>
      </c>
      <c r="K66" s="15"/>
      <c r="L66" s="52"/>
    </row>
    <row r="67" spans="1:12" x14ac:dyDescent="0.25">
      <c r="A67" s="17"/>
      <c r="B67" s="18" t="s">
        <v>291</v>
      </c>
      <c r="C67" s="23">
        <v>24970</v>
      </c>
      <c r="D67" s="51"/>
      <c r="E67" s="20" t="e">
        <f>#REF!</f>
        <v>#REF!</v>
      </c>
      <c r="F67" s="21"/>
      <c r="G67" s="21" t="e">
        <f>#REF!</f>
        <v>#REF!</v>
      </c>
      <c r="H67" s="19"/>
      <c r="I67" s="20" t="e">
        <f>#REF!</f>
        <v>#REF!</v>
      </c>
      <c r="J67" s="21"/>
      <c r="K67" s="20">
        <f>C67</f>
        <v>24970</v>
      </c>
      <c r="L67" s="52"/>
    </row>
    <row r="68" spans="1:12" x14ac:dyDescent="0.25">
      <c r="A68" s="11">
        <v>8</v>
      </c>
      <c r="B68" s="61" t="s">
        <v>292</v>
      </c>
      <c r="C68" s="13">
        <v>4300</v>
      </c>
      <c r="D68" s="50" t="e">
        <f>#REF!</f>
        <v>#REF!</v>
      </c>
      <c r="E68" s="15"/>
      <c r="F68" s="16" t="e">
        <f>#REF!</f>
        <v>#REF!</v>
      </c>
      <c r="G68" s="16"/>
      <c r="H68" s="14" t="e">
        <f>#REF!</f>
        <v>#REF!</v>
      </c>
      <c r="I68" s="15"/>
      <c r="J68" s="16">
        <f>C68</f>
        <v>4300</v>
      </c>
      <c r="K68" s="15"/>
      <c r="L68" s="52"/>
    </row>
    <row r="69" spans="1:12" ht="13.8" thickBot="1" x14ac:dyDescent="0.3">
      <c r="A69" s="17"/>
      <c r="B69" s="18" t="s">
        <v>283</v>
      </c>
      <c r="C69" s="23">
        <v>10062</v>
      </c>
      <c r="D69" s="51"/>
      <c r="E69" s="20" t="e">
        <f>#REF!</f>
        <v>#REF!</v>
      </c>
      <c r="F69" s="21"/>
      <c r="G69" s="21" t="e">
        <f>#REF!</f>
        <v>#REF!</v>
      </c>
      <c r="H69" s="19"/>
      <c r="I69" s="20" t="e">
        <f>#REF!</f>
        <v>#REF!</v>
      </c>
      <c r="J69" s="21"/>
      <c r="K69" s="20">
        <f>C69</f>
        <v>10062</v>
      </c>
      <c r="L69" s="52"/>
    </row>
    <row r="70" spans="1:12" s="25" customFormat="1" x14ac:dyDescent="0.25">
      <c r="A70" s="27"/>
      <c r="B70" s="28" t="s">
        <v>204</v>
      </c>
      <c r="C70" s="35">
        <f>SUM(Лист1!J54:J69)</f>
        <v>16575</v>
      </c>
    </row>
    <row r="71" spans="1:12" s="25" customFormat="1" ht="13.8" thickBot="1" x14ac:dyDescent="0.3">
      <c r="A71" s="29"/>
      <c r="B71" s="62" t="s">
        <v>293</v>
      </c>
      <c r="C71" s="33">
        <f>SUM(Лист1!K54:K69)</f>
        <v>1019550.02</v>
      </c>
    </row>
    <row r="72" spans="1:12" s="25" customFormat="1" x14ac:dyDescent="0.25">
      <c r="A72" s="27"/>
      <c r="B72" s="28" t="s">
        <v>205</v>
      </c>
      <c r="C72" s="35">
        <f>SUM(Лист1!J10:J71)</f>
        <v>38543</v>
      </c>
    </row>
    <row r="73" spans="1:12" s="25" customFormat="1" ht="13.8" thickBot="1" x14ac:dyDescent="0.3">
      <c r="A73" s="29"/>
      <c r="B73" s="62" t="s">
        <v>294</v>
      </c>
      <c r="C73" s="33">
        <f>SUM(Лист1!K10:K71)</f>
        <v>1485929.2000000002</v>
      </c>
    </row>
    <row r="74" spans="1:12" s="25" customFormat="1" x14ac:dyDescent="0.25">
      <c r="A74" s="27"/>
      <c r="B74" s="28" t="s">
        <v>295</v>
      </c>
      <c r="C74" s="35">
        <f>SUM(Лист1!J1:J73)</f>
        <v>38543</v>
      </c>
    </row>
    <row r="75" spans="1:12" s="25" customFormat="1" ht="13.8" thickBot="1" x14ac:dyDescent="0.3">
      <c r="A75" s="29"/>
      <c r="B75" s="31"/>
      <c r="C75" s="33">
        <f>SUM(Лист1!K1:K73)</f>
        <v>1485929.2000000002</v>
      </c>
    </row>
    <row r="76" spans="1:12" s="25" customFormat="1" x14ac:dyDescent="0.25"/>
    <row r="77" spans="1:12" x14ac:dyDescent="0.25">
      <c r="B77" t="s">
        <v>232</v>
      </c>
      <c r="L77" s="25"/>
    </row>
    <row r="78" spans="1:12" x14ac:dyDescent="0.25">
      <c r="L78" s="25"/>
    </row>
    <row r="79" spans="1:12" x14ac:dyDescent="0.25">
      <c r="B79" t="s">
        <v>233</v>
      </c>
      <c r="L79" s="25"/>
    </row>
  </sheetData>
  <mergeCells count="4">
    <mergeCell ref="B10:B11"/>
    <mergeCell ref="C10:C11"/>
    <mergeCell ref="A1:C7"/>
    <mergeCell ref="A10:A11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72" t="s">
        <v>234</v>
      </c>
      <c r="F1" s="73"/>
    </row>
    <row r="2" spans="1:15" ht="37.5" customHeight="1" x14ac:dyDescent="0.25">
      <c r="E2" s="78" t="s">
        <v>236</v>
      </c>
      <c r="F2" s="68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74" t="s">
        <v>202</v>
      </c>
      <c r="B5" s="74"/>
      <c r="C5" s="74"/>
      <c r="D5" s="74"/>
      <c r="E5" s="74"/>
      <c r="F5" s="74"/>
    </row>
    <row r="6" spans="1:15" ht="15.6" x14ac:dyDescent="0.3">
      <c r="A6" s="75"/>
      <c r="B6" s="75"/>
      <c r="C6" s="75"/>
      <c r="D6" s="75"/>
      <c r="E6" s="75"/>
      <c r="F6" s="75"/>
    </row>
    <row r="8" spans="1:15" ht="13.8" thickBot="1" x14ac:dyDescent="0.3"/>
    <row r="9" spans="1:15" ht="40.5" customHeight="1" x14ac:dyDescent="0.25">
      <c r="A9" s="70" t="s">
        <v>214</v>
      </c>
      <c r="B9" s="64"/>
      <c r="C9" s="64"/>
      <c r="D9" s="76" t="s">
        <v>203</v>
      </c>
      <c r="E9" s="77"/>
      <c r="F9" s="66"/>
    </row>
    <row r="10" spans="1:15" ht="13.8" thickBot="1" x14ac:dyDescent="0.3">
      <c r="A10" s="71"/>
      <c r="B10" s="65"/>
      <c r="C10" s="65"/>
      <c r="D10" s="7" t="s">
        <v>3</v>
      </c>
      <c r="E10" s="7" t="s">
        <v>4</v>
      </c>
      <c r="F10" s="67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OblInf</cp:lastModifiedBy>
  <cp:lastPrinted>2003-11-03T13:31:08Z</cp:lastPrinted>
  <dcterms:created xsi:type="dcterms:W3CDTF">2002-01-04T14:46:51Z</dcterms:created>
  <dcterms:modified xsi:type="dcterms:W3CDTF">2018-08-13T05:56:55Z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