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17496" windowHeight="11016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12</definedName>
    <definedName name="MPageCount">13</definedName>
    <definedName name="MPageRange" hidden="1">Лист1!$A$137:$A$145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13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I10" i="4" l="1"/>
  <c r="J10" i="4"/>
  <c r="K10" i="4"/>
  <c r="L10" i="4"/>
  <c r="M10" i="4"/>
  <c r="N10" i="4"/>
  <c r="O10" i="4"/>
  <c r="P10" i="4"/>
  <c r="I11" i="4"/>
  <c r="J11" i="4"/>
  <c r="K11" i="4"/>
  <c r="L11" i="4"/>
  <c r="M11" i="4"/>
  <c r="N11" i="4"/>
  <c r="O11" i="4"/>
  <c r="P11" i="4"/>
  <c r="I12" i="4"/>
  <c r="J12" i="4"/>
  <c r="K12" i="4"/>
  <c r="L12" i="4"/>
  <c r="M12" i="4"/>
  <c r="N12" i="4"/>
  <c r="O12" i="4"/>
  <c r="P12" i="4"/>
  <c r="I13" i="4"/>
  <c r="J13" i="4"/>
  <c r="K13" i="4"/>
  <c r="L13" i="4"/>
  <c r="M13" i="4"/>
  <c r="N13" i="4"/>
  <c r="O13" i="4"/>
  <c r="P13" i="4"/>
  <c r="I14" i="4"/>
  <c r="J14" i="4"/>
  <c r="K14" i="4"/>
  <c r="L14" i="4"/>
  <c r="M14" i="4"/>
  <c r="N14" i="4"/>
  <c r="O14" i="4"/>
  <c r="P14" i="4"/>
  <c r="I19" i="4"/>
  <c r="J19" i="4"/>
  <c r="K19" i="4"/>
  <c r="L19" i="4"/>
  <c r="M19" i="4"/>
  <c r="N19" i="4"/>
  <c r="O19" i="4"/>
  <c r="P19" i="4"/>
  <c r="I20" i="4"/>
  <c r="J20" i="4"/>
  <c r="K20" i="4"/>
  <c r="L20" i="4"/>
  <c r="M20" i="4"/>
  <c r="N20" i="4"/>
  <c r="O20" i="4"/>
  <c r="P20" i="4"/>
  <c r="I21" i="4"/>
  <c r="J21" i="4"/>
  <c r="K21" i="4"/>
  <c r="L21" i="4"/>
  <c r="M21" i="4"/>
  <c r="N21" i="4"/>
  <c r="O21" i="4"/>
  <c r="P21" i="4"/>
  <c r="I22" i="4"/>
  <c r="J22" i="4"/>
  <c r="K22" i="4"/>
  <c r="L22" i="4"/>
  <c r="M22" i="4"/>
  <c r="N22" i="4"/>
  <c r="O22" i="4"/>
  <c r="P22" i="4"/>
  <c r="I23" i="4"/>
  <c r="J23" i="4"/>
  <c r="K23" i="4"/>
  <c r="L23" i="4"/>
  <c r="M23" i="4"/>
  <c r="N23" i="4"/>
  <c r="O23" i="4"/>
  <c r="P23" i="4"/>
  <c r="I24" i="4"/>
  <c r="J24" i="4"/>
  <c r="K24" i="4"/>
  <c r="L24" i="4"/>
  <c r="M24" i="4"/>
  <c r="N24" i="4"/>
  <c r="O24" i="4"/>
  <c r="P24" i="4"/>
  <c r="I25" i="4"/>
  <c r="J25" i="4"/>
  <c r="K25" i="4"/>
  <c r="L25" i="4"/>
  <c r="M25" i="4"/>
  <c r="N25" i="4"/>
  <c r="O25" i="4"/>
  <c r="P25" i="4"/>
  <c r="I30" i="4"/>
  <c r="J30" i="4"/>
  <c r="K30" i="4"/>
  <c r="L30" i="4"/>
  <c r="M30" i="4"/>
  <c r="N30" i="4"/>
  <c r="O30" i="4"/>
  <c r="P30" i="4"/>
  <c r="I31" i="4"/>
  <c r="J31" i="4"/>
  <c r="K31" i="4"/>
  <c r="L31" i="4"/>
  <c r="M31" i="4"/>
  <c r="N31" i="4"/>
  <c r="O31" i="4"/>
  <c r="P31" i="4"/>
  <c r="I32" i="4"/>
  <c r="J32" i="4"/>
  <c r="K32" i="4"/>
  <c r="L32" i="4"/>
  <c r="M32" i="4"/>
  <c r="N32" i="4"/>
  <c r="O32" i="4"/>
  <c r="P32" i="4"/>
  <c r="I33" i="4"/>
  <c r="J33" i="4"/>
  <c r="K33" i="4"/>
  <c r="L33" i="4"/>
  <c r="M33" i="4"/>
  <c r="N33" i="4"/>
  <c r="O33" i="4"/>
  <c r="P33" i="4"/>
  <c r="I34" i="4"/>
  <c r="J34" i="4"/>
  <c r="K34" i="4"/>
  <c r="L34" i="4"/>
  <c r="M34" i="4"/>
  <c r="N34" i="4"/>
  <c r="O34" i="4"/>
  <c r="P34" i="4"/>
  <c r="I35" i="4"/>
  <c r="J35" i="4"/>
  <c r="K35" i="4"/>
  <c r="L35" i="4"/>
  <c r="M35" i="4"/>
  <c r="N35" i="4"/>
  <c r="O35" i="4"/>
  <c r="P35" i="4"/>
  <c r="I36" i="4"/>
  <c r="J36" i="4"/>
  <c r="K36" i="4"/>
  <c r="L36" i="4"/>
  <c r="M36" i="4"/>
  <c r="N36" i="4"/>
  <c r="O36" i="4"/>
  <c r="P36" i="4"/>
  <c r="I37" i="4"/>
  <c r="J37" i="4"/>
  <c r="K37" i="4"/>
  <c r="L37" i="4"/>
  <c r="M37" i="4"/>
  <c r="N37" i="4"/>
  <c r="O37" i="4"/>
  <c r="P37" i="4"/>
  <c r="I42" i="4"/>
  <c r="J42" i="4"/>
  <c r="K42" i="4"/>
  <c r="L42" i="4"/>
  <c r="M42" i="4"/>
  <c r="N42" i="4"/>
  <c r="O42" i="4"/>
  <c r="P42" i="4"/>
  <c r="I43" i="4"/>
  <c r="J43" i="4"/>
  <c r="K43" i="4"/>
  <c r="L43" i="4"/>
  <c r="M43" i="4"/>
  <c r="N43" i="4"/>
  <c r="O43" i="4"/>
  <c r="P43" i="4"/>
  <c r="I44" i="4"/>
  <c r="J44" i="4"/>
  <c r="K44" i="4"/>
  <c r="L44" i="4"/>
  <c r="M44" i="4"/>
  <c r="N44" i="4"/>
  <c r="O44" i="4"/>
  <c r="P44" i="4"/>
  <c r="I45" i="4"/>
  <c r="J45" i="4"/>
  <c r="K45" i="4"/>
  <c r="L45" i="4"/>
  <c r="M45" i="4"/>
  <c r="N45" i="4"/>
  <c r="O45" i="4"/>
  <c r="P45" i="4"/>
  <c r="I46" i="4"/>
  <c r="J46" i="4"/>
  <c r="K46" i="4"/>
  <c r="L46" i="4"/>
  <c r="M46" i="4"/>
  <c r="N46" i="4"/>
  <c r="O46" i="4"/>
  <c r="P46" i="4"/>
  <c r="I47" i="4"/>
  <c r="J47" i="4"/>
  <c r="K47" i="4"/>
  <c r="L47" i="4"/>
  <c r="M47" i="4"/>
  <c r="N47" i="4"/>
  <c r="O47" i="4"/>
  <c r="P47" i="4"/>
  <c r="I48" i="4"/>
  <c r="J48" i="4"/>
  <c r="K48" i="4"/>
  <c r="L48" i="4"/>
  <c r="M48" i="4"/>
  <c r="N48" i="4"/>
  <c r="O48" i="4"/>
  <c r="P48" i="4"/>
  <c r="I49" i="4"/>
  <c r="J49" i="4"/>
  <c r="K49" i="4"/>
  <c r="L49" i="4"/>
  <c r="M49" i="4"/>
  <c r="N49" i="4"/>
  <c r="O49" i="4"/>
  <c r="P49" i="4"/>
  <c r="I50" i="4"/>
  <c r="J50" i="4"/>
  <c r="K50" i="4"/>
  <c r="L50" i="4"/>
  <c r="M50" i="4"/>
  <c r="N50" i="4"/>
  <c r="O50" i="4"/>
  <c r="P50" i="4"/>
  <c r="I51" i="4"/>
  <c r="J51" i="4"/>
  <c r="K51" i="4"/>
  <c r="L51" i="4"/>
  <c r="M51" i="4"/>
  <c r="N51" i="4"/>
  <c r="O51" i="4"/>
  <c r="P51" i="4"/>
  <c r="I52" i="4"/>
  <c r="J52" i="4"/>
  <c r="K52" i="4"/>
  <c r="L52" i="4"/>
  <c r="M52" i="4"/>
  <c r="N52" i="4"/>
  <c r="O52" i="4"/>
  <c r="P52" i="4"/>
  <c r="G57" i="4"/>
  <c r="I60" i="4"/>
  <c r="J60" i="4"/>
  <c r="K60" i="4"/>
  <c r="L60" i="4"/>
  <c r="M60" i="4"/>
  <c r="N60" i="4"/>
  <c r="O60" i="4"/>
  <c r="P60" i="4"/>
  <c r="I61" i="4"/>
  <c r="J61" i="4"/>
  <c r="K61" i="4"/>
  <c r="L61" i="4"/>
  <c r="M61" i="4"/>
  <c r="N61" i="4"/>
  <c r="O61" i="4"/>
  <c r="P61" i="4"/>
  <c r="I62" i="4"/>
  <c r="J62" i="4"/>
  <c r="K62" i="4"/>
  <c r="L62" i="4"/>
  <c r="M62" i="4"/>
  <c r="N62" i="4"/>
  <c r="O62" i="4"/>
  <c r="P62" i="4"/>
  <c r="I63" i="4"/>
  <c r="J63" i="4"/>
  <c r="K63" i="4"/>
  <c r="L63" i="4"/>
  <c r="M63" i="4"/>
  <c r="N63" i="4"/>
  <c r="O63" i="4"/>
  <c r="P63" i="4"/>
  <c r="I68" i="4"/>
  <c r="J68" i="4"/>
  <c r="K68" i="4"/>
  <c r="L68" i="4"/>
  <c r="M68" i="4"/>
  <c r="N68" i="4"/>
  <c r="O68" i="4"/>
  <c r="P68" i="4"/>
  <c r="I69" i="4"/>
  <c r="J69" i="4"/>
  <c r="K69" i="4"/>
  <c r="L69" i="4"/>
  <c r="M69" i="4"/>
  <c r="N69" i="4"/>
  <c r="O69" i="4"/>
  <c r="P69" i="4"/>
  <c r="I70" i="4"/>
  <c r="J70" i="4"/>
  <c r="K70" i="4"/>
  <c r="L70" i="4"/>
  <c r="M70" i="4"/>
  <c r="N70" i="4"/>
  <c r="O70" i="4"/>
  <c r="P70" i="4"/>
  <c r="I71" i="4"/>
  <c r="J71" i="4"/>
  <c r="K71" i="4"/>
  <c r="L71" i="4"/>
  <c r="M71" i="4"/>
  <c r="N71" i="4"/>
  <c r="O71" i="4"/>
  <c r="P71" i="4"/>
  <c r="I76" i="4"/>
  <c r="J76" i="4"/>
  <c r="K76" i="4"/>
  <c r="L76" i="4"/>
  <c r="M76" i="4"/>
  <c r="N76" i="4"/>
  <c r="O76" i="4"/>
  <c r="P76" i="4"/>
  <c r="I77" i="4"/>
  <c r="J77" i="4"/>
  <c r="K77" i="4"/>
  <c r="L77" i="4"/>
  <c r="M77" i="4"/>
  <c r="N77" i="4"/>
  <c r="O77" i="4"/>
  <c r="P77" i="4"/>
  <c r="I78" i="4"/>
  <c r="J78" i="4"/>
  <c r="K78" i="4"/>
  <c r="L78" i="4"/>
  <c r="M78" i="4"/>
  <c r="N78" i="4"/>
  <c r="O78" i="4"/>
  <c r="P78" i="4"/>
  <c r="I79" i="4"/>
  <c r="J79" i="4"/>
  <c r="K79" i="4"/>
  <c r="L79" i="4"/>
  <c r="M79" i="4"/>
  <c r="N79" i="4"/>
  <c r="O79" i="4"/>
  <c r="P79" i="4"/>
  <c r="I80" i="4"/>
  <c r="J80" i="4"/>
  <c r="K80" i="4"/>
  <c r="L80" i="4"/>
  <c r="M80" i="4"/>
  <c r="N80" i="4"/>
  <c r="O80" i="4"/>
  <c r="P80" i="4"/>
  <c r="I85" i="4"/>
  <c r="J85" i="4"/>
  <c r="K85" i="4"/>
  <c r="L85" i="4"/>
  <c r="M85" i="4"/>
  <c r="N85" i="4"/>
  <c r="O85" i="4"/>
  <c r="P85" i="4"/>
  <c r="I86" i="4"/>
  <c r="J86" i="4"/>
  <c r="K86" i="4"/>
  <c r="L86" i="4"/>
  <c r="M86" i="4"/>
  <c r="N86" i="4"/>
  <c r="O86" i="4"/>
  <c r="P86" i="4"/>
  <c r="I87" i="4"/>
  <c r="J87" i="4"/>
  <c r="K87" i="4"/>
  <c r="L87" i="4"/>
  <c r="M87" i="4"/>
  <c r="N87" i="4"/>
  <c r="O87" i="4"/>
  <c r="P87" i="4"/>
  <c r="I88" i="4"/>
  <c r="J88" i="4"/>
  <c r="K88" i="4"/>
  <c r="L88" i="4"/>
  <c r="M88" i="4"/>
  <c r="N88" i="4"/>
  <c r="O88" i="4"/>
  <c r="P88" i="4"/>
  <c r="I89" i="4"/>
  <c r="J89" i="4"/>
  <c r="K89" i="4"/>
  <c r="L89" i="4"/>
  <c r="M89" i="4"/>
  <c r="N89" i="4"/>
  <c r="O89" i="4"/>
  <c r="P89" i="4"/>
  <c r="I90" i="4"/>
  <c r="J90" i="4"/>
  <c r="K90" i="4"/>
  <c r="L90" i="4"/>
  <c r="M90" i="4"/>
  <c r="N90" i="4"/>
  <c r="O90" i="4"/>
  <c r="P90" i="4"/>
  <c r="I95" i="4"/>
  <c r="J95" i="4"/>
  <c r="K95" i="4"/>
  <c r="L95" i="4"/>
  <c r="M95" i="4"/>
  <c r="N95" i="4"/>
  <c r="O95" i="4"/>
  <c r="P95" i="4"/>
  <c r="I96" i="4"/>
  <c r="J96" i="4"/>
  <c r="K96" i="4"/>
  <c r="L96" i="4"/>
  <c r="M96" i="4"/>
  <c r="N96" i="4"/>
  <c r="O96" i="4"/>
  <c r="P96" i="4"/>
  <c r="I97" i="4"/>
  <c r="J97" i="4"/>
  <c r="K97" i="4"/>
  <c r="L97" i="4"/>
  <c r="M97" i="4"/>
  <c r="N97" i="4"/>
  <c r="O97" i="4"/>
  <c r="P97" i="4"/>
  <c r="I98" i="4"/>
  <c r="J98" i="4"/>
  <c r="K98" i="4"/>
  <c r="L98" i="4"/>
  <c r="M98" i="4"/>
  <c r="N98" i="4"/>
  <c r="O98" i="4"/>
  <c r="P98" i="4"/>
  <c r="I99" i="4"/>
  <c r="J99" i="4"/>
  <c r="K99" i="4"/>
  <c r="L99" i="4"/>
  <c r="M99" i="4"/>
  <c r="N99" i="4"/>
  <c r="O99" i="4"/>
  <c r="P99" i="4"/>
  <c r="I100" i="4"/>
  <c r="J100" i="4"/>
  <c r="K100" i="4"/>
  <c r="L100" i="4"/>
  <c r="M100" i="4"/>
  <c r="N100" i="4"/>
  <c r="O100" i="4"/>
  <c r="P100" i="4"/>
  <c r="I101" i="4"/>
  <c r="J101" i="4"/>
  <c r="K101" i="4"/>
  <c r="L101" i="4"/>
  <c r="M101" i="4"/>
  <c r="N101" i="4"/>
  <c r="O101" i="4"/>
  <c r="P101" i="4"/>
  <c r="I106" i="4"/>
  <c r="J106" i="4"/>
  <c r="K106" i="4"/>
  <c r="L106" i="4"/>
  <c r="M106" i="4"/>
  <c r="N106" i="4"/>
  <c r="O106" i="4"/>
  <c r="P106" i="4"/>
  <c r="I107" i="4"/>
  <c r="J107" i="4"/>
  <c r="K107" i="4"/>
  <c r="L107" i="4"/>
  <c r="M107" i="4"/>
  <c r="N107" i="4"/>
  <c r="O107" i="4"/>
  <c r="P107" i="4"/>
  <c r="I108" i="4"/>
  <c r="J108" i="4"/>
  <c r="K108" i="4"/>
  <c r="L108" i="4"/>
  <c r="M108" i="4"/>
  <c r="N108" i="4"/>
  <c r="O108" i="4"/>
  <c r="P108" i="4"/>
  <c r="I109" i="4"/>
  <c r="J109" i="4"/>
  <c r="K109" i="4"/>
  <c r="L109" i="4"/>
  <c r="M109" i="4"/>
  <c r="N109" i="4"/>
  <c r="O109" i="4"/>
  <c r="P109" i="4"/>
  <c r="I114" i="4"/>
  <c r="J114" i="4"/>
  <c r="K114" i="4"/>
  <c r="L114" i="4"/>
  <c r="M114" i="4"/>
  <c r="N114" i="4"/>
  <c r="O114" i="4"/>
  <c r="P114" i="4"/>
  <c r="I115" i="4"/>
  <c r="J115" i="4"/>
  <c r="K115" i="4"/>
  <c r="L115" i="4"/>
  <c r="M115" i="4"/>
  <c r="N115" i="4"/>
  <c r="O115" i="4"/>
  <c r="P115" i="4"/>
  <c r="I116" i="4"/>
  <c r="J116" i="4"/>
  <c r="K116" i="4"/>
  <c r="L116" i="4"/>
  <c r="M116" i="4"/>
  <c r="N116" i="4"/>
  <c r="O116" i="4"/>
  <c r="P116" i="4"/>
  <c r="I117" i="4"/>
  <c r="J117" i="4"/>
  <c r="K117" i="4"/>
  <c r="L117" i="4"/>
  <c r="M117" i="4"/>
  <c r="N117" i="4"/>
  <c r="O117" i="4"/>
  <c r="P117" i="4"/>
  <c r="I118" i="4"/>
  <c r="J118" i="4"/>
  <c r="K118" i="4"/>
  <c r="L118" i="4"/>
  <c r="M118" i="4"/>
  <c r="N118" i="4"/>
  <c r="O118" i="4"/>
  <c r="P118" i="4"/>
  <c r="I119" i="4"/>
  <c r="J119" i="4"/>
  <c r="K119" i="4"/>
  <c r="L119" i="4"/>
  <c r="M119" i="4"/>
  <c r="N119" i="4"/>
  <c r="O119" i="4"/>
  <c r="P119" i="4"/>
  <c r="I120" i="4"/>
  <c r="J120" i="4"/>
  <c r="K120" i="4"/>
  <c r="L120" i="4"/>
  <c r="M120" i="4"/>
  <c r="N120" i="4"/>
  <c r="O120" i="4"/>
  <c r="P120" i="4"/>
  <c r="I121" i="4"/>
  <c r="J121" i="4"/>
  <c r="K121" i="4"/>
  <c r="L121" i="4"/>
  <c r="M121" i="4"/>
  <c r="N121" i="4"/>
  <c r="O121" i="4"/>
  <c r="P121" i="4"/>
  <c r="I126" i="4"/>
  <c r="J126" i="4"/>
  <c r="K126" i="4"/>
  <c r="L126" i="4"/>
  <c r="M126" i="4"/>
  <c r="N126" i="4"/>
  <c r="O126" i="4"/>
  <c r="P126" i="4"/>
  <c r="I127" i="4"/>
  <c r="J127" i="4"/>
  <c r="K127" i="4"/>
  <c r="L127" i="4"/>
  <c r="M127" i="4"/>
  <c r="N127" i="4"/>
  <c r="O127" i="4"/>
  <c r="P127" i="4"/>
  <c r="I128" i="4"/>
  <c r="J128" i="4"/>
  <c r="K128" i="4"/>
  <c r="L128" i="4"/>
  <c r="M128" i="4"/>
  <c r="N128" i="4"/>
  <c r="O128" i="4"/>
  <c r="P128" i="4"/>
  <c r="I129" i="4"/>
  <c r="J129" i="4"/>
  <c r="K129" i="4"/>
  <c r="L129" i="4"/>
  <c r="M129" i="4"/>
  <c r="N129" i="4"/>
  <c r="O129" i="4"/>
  <c r="P129" i="4"/>
  <c r="I130" i="4"/>
  <c r="J130" i="4"/>
  <c r="K130" i="4"/>
  <c r="L130" i="4"/>
  <c r="M130" i="4"/>
  <c r="N130" i="4"/>
  <c r="O130" i="4"/>
  <c r="P130" i="4"/>
  <c r="I131" i="4"/>
  <c r="J131" i="4"/>
  <c r="K131" i="4"/>
  <c r="L131" i="4"/>
  <c r="M131" i="4"/>
  <c r="N131" i="4"/>
  <c r="O131" i="4"/>
  <c r="P131" i="4"/>
  <c r="I132" i="4"/>
  <c r="J132" i="4"/>
  <c r="K132" i="4"/>
  <c r="L132" i="4"/>
  <c r="M132" i="4"/>
  <c r="N132" i="4"/>
  <c r="O132" i="4"/>
  <c r="P132" i="4"/>
  <c r="I133" i="4"/>
  <c r="J133" i="4"/>
  <c r="K133" i="4"/>
  <c r="L133" i="4"/>
  <c r="M133" i="4"/>
  <c r="N133" i="4"/>
  <c r="O133" i="4"/>
  <c r="P133" i="4"/>
  <c r="I134" i="4"/>
  <c r="J134" i="4"/>
  <c r="K134" i="4"/>
  <c r="L134" i="4"/>
  <c r="M134" i="4"/>
  <c r="N134" i="4"/>
  <c r="O134" i="4"/>
  <c r="P134" i="4"/>
  <c r="I135" i="4"/>
  <c r="J135" i="4"/>
  <c r="K135" i="4"/>
  <c r="L135" i="4"/>
  <c r="M135" i="4"/>
  <c r="N135" i="4"/>
  <c r="O135" i="4"/>
  <c r="P135" i="4"/>
  <c r="I136" i="4"/>
  <c r="J136" i="4"/>
  <c r="K136" i="4"/>
  <c r="L136" i="4"/>
  <c r="M136" i="4"/>
  <c r="N136" i="4"/>
  <c r="O136" i="4"/>
  <c r="P136" i="4"/>
  <c r="I141" i="4"/>
  <c r="J141" i="4"/>
  <c r="K141" i="4"/>
  <c r="L141" i="4"/>
  <c r="M141" i="4"/>
  <c r="N141" i="4"/>
  <c r="O141" i="4"/>
  <c r="P141" i="4"/>
  <c r="I142" i="4"/>
  <c r="J142" i="4"/>
  <c r="K142" i="4"/>
  <c r="L142" i="4"/>
  <c r="M142" i="4"/>
  <c r="N142" i="4"/>
  <c r="O142" i="4"/>
  <c r="P142" i="4"/>
  <c r="G144" i="4"/>
  <c r="C33" i="2"/>
  <c r="L33" i="2"/>
  <c r="H33" i="2"/>
  <c r="F33" i="2"/>
  <c r="H32" i="2"/>
  <c r="F143" i="4" l="1"/>
  <c r="G143" i="4"/>
  <c r="F57" i="4"/>
  <c r="F144" i="4"/>
</calcChain>
</file>

<file path=xl/sharedStrings.xml><?xml version="1.0" encoding="utf-8"?>
<sst xmlns="http://schemas.openxmlformats.org/spreadsheetml/2006/main" count="905" uniqueCount="448">
  <si>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</si>
  <si>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</si>
  <si>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</si>
  <si>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</si>
  <si>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</si>
  <si>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</si>
  <si>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</si>
  <si>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</si>
  <si>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</si>
  <si>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</si>
  <si>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</si>
  <si>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</si>
  <si>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</si>
  <si>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</si>
  <si>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</si>
  <si>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</si>
  <si>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</si>
  <si>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</si>
  <si>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</si>
  <si>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</si>
  <si>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</si>
  <si>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</si>
  <si>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</si>
  <si>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</si>
  <si>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</si>
  <si>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</si>
  <si>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</si>
  <si>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</si>
  <si>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</si>
  <si>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</si>
  <si>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</si>
  <si>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</si>
  <si>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</si>
  <si>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</si>
  <si>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</si>
  <si>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</si>
  <si>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</si>
  <si>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</si>
  <si>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</si>
  <si>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</si>
  <si>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</si>
  <si>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</si>
  <si>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</si>
  <si>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</si>
  <si>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</si>
  <si>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</si>
  <si>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</si>
  <si>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</si>
  <si>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</si>
  <si>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</si>
  <si>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</si>
  <si>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</si>
  <si>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</si>
  <si>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</si>
  <si>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</si>
  <si>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</si>
  <si>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</si>
  <si>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</si>
  <si>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</si>
  <si>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</si>
  <si>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</si>
  <si>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</si>
  <si>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</si>
  <si>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</si>
  <si>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</si>
  <si>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</si>
  <si>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</si>
  <si>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</si>
  <si>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</si>
  <si>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</si>
  <si>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</si>
  <si>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</si>
  <si>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</si>
  <si>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</si>
  <si>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</si>
  <si>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</si>
  <si>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</si>
  <si>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</si>
  <si>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</si>
  <si>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</si>
  <si>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</si>
  <si>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</si>
  <si>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</si>
  <si>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</si>
  <si>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</si>
  <si>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</si>
  <si>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</si>
  <si>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</si>
  <si>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</si>
  <si>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</si>
  <si>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</si>
  <si>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</si>
  <si>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</si>
  <si>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</si>
  <si>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</si>
  <si>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</si>
  <si>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</si>
  <si>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</si>
  <si>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</si>
  <si>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</si>
  <si>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</si>
  <si>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</si>
  <si>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</si>
  <si>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</si>
  <si>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</si>
  <si>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</si>
  <si>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</si>
  <si>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</si>
  <si>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</si>
  <si>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</si>
  <si>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</si>
  <si>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</si>
  <si>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</si>
  <si>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</si>
  <si>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</si>
  <si>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</si>
  <si>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</si>
  <si>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</si>
  <si>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</si>
  <si>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</si>
  <si>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</si>
  <si>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</si>
  <si>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</si>
  <si>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</si>
  <si>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</si>
  <si>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</si>
  <si>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</si>
  <si>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</si>
  <si>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</si>
  <si>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</si>
  <si>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</si>
  <si>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</si>
  <si>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</si>
  <si>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</si>
  <si>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</si>
  <si>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</si>
  <si>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</si>
  <si>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</si>
  <si>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</si>
  <si>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</si>
  <si>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</si>
  <si>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</si>
  <si>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</si>
  <si>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</si>
  <si>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</si>
  <si>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</si>
  <si>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</si>
  <si>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</si>
  <si>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</si>
  <si>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</si>
  <si>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</si>
  <si>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</si>
  <si>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</si>
  <si>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</si>
  <si>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</si>
  <si>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</si>
  <si>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</si>
  <si>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</si>
  <si>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</si>
  <si>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</si>
  <si>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</si>
  <si>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</si>
  <si>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</si>
  <si>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</si>
  <si>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</si>
  <si>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</si>
  <si>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</si>
  <si>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</si>
  <si>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</si>
  <si>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</si>
  <si>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</si>
  <si>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</si>
  <si>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</si>
  <si>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</si>
  <si>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</si>
  <si>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</si>
  <si>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</si>
  <si>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</si>
  <si>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</si>
  <si>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</si>
  <si>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</si>
  <si>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</si>
  <si>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</si>
  <si>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</si>
  <si>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</si>
  <si>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</si>
  <si>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</si>
  <si>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</si>
  <si>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</si>
  <si>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</si>
  <si>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</si>
  <si>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</si>
  <si>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</si>
  <si>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</si>
  <si>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</si>
  <si>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</si>
  <si>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</si>
  <si>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</si>
  <si>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</si>
  <si>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</si>
  <si>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</si>
  <si>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</si>
  <si>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</si>
  <si>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</si>
  <si>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</si>
  <si>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</si>
  <si>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</si>
  <si>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</si>
  <si>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</si>
  <si>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</si>
  <si>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</si>
  <si>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</si>
  <si>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</si>
  <si>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</si>
  <si>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</si>
  <si>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</si>
  <si>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</si>
  <si>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</si>
  <si>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</si>
  <si>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</si>
  <si>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</si>
  <si>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</si>
  <si>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</si>
  <si>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</si>
  <si>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</si>
  <si>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</si>
  <si>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</si>
  <si>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</si>
  <si>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</si>
  <si>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</si>
  <si>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</si>
  <si>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</si>
  <si>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</si>
  <si>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</si>
  <si>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</si>
  <si>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</si>
  <si>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</si>
  <si>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</si>
  <si>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</si>
  <si>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</si>
  <si>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</si>
  <si>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</si>
  <si>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</si>
  <si>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</si>
  <si>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</si>
  <si>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</si>
  <si>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</si>
  <si>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</si>
  <si>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</si>
  <si>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</si>
  <si>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</si>
  <si>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</si>
  <si>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</si>
  <si>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</si>
  <si>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</si>
  <si>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</si>
  <si>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</si>
  <si>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</si>
  <si>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</si>
  <si>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</si>
  <si>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</si>
  <si>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</si>
  <si>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</si>
  <si>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</si>
  <si>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</si>
  <si>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</si>
  <si>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</si>
  <si>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</si>
  <si>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</si>
  <si>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</si>
  <si>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</si>
  <si>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</si>
  <si>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</si>
  <si>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</si>
  <si>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</si>
  <si>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</si>
  <si>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</si>
  <si>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</si>
  <si>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</si>
  <si>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</si>
  <si>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</si>
  <si>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</si>
  <si>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</si>
  <si>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</si>
  <si>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</si>
  <si>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</si>
  <si>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</si>
  <si>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</si>
  <si>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</si>
  <si>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</si>
  <si>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</si>
  <si>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</si>
  <si>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</si>
  <si>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Залишок
на 29.02.2024</t>
  </si>
  <si>
    <t>^</t>
  </si>
  <si>
    <t xml:space="preserve">Альдуразим концентрат для р-ну для інфузій,100од/мл,№1 по5 мл у фл. (№ 25153 від 18.07.2023р.) </t>
  </si>
  <si>
    <t>фл</t>
  </si>
  <si>
    <t>14014,86</t>
  </si>
  <si>
    <t xml:space="preserve">Біовен  р-н для інфузій 10% по 100 мл у фл. по 1 фл.у пачці   нак.№ 27997 від 24.10.23 ТП до 31.07.26 </t>
  </si>
  <si>
    <t xml:space="preserve">Біовен  р-н для інфузій 10% по 50 мл у фл. по 1 фл.у пачці (№30997 від 19.12.2023р) ТП до 31.08.26 </t>
  </si>
  <si>
    <t xml:space="preserve">Біовен р-н для інфузій 10% по 100 мл у фл. нак. №28394 від 08.01.24 ТП до 31.05.26 </t>
  </si>
  <si>
    <t xml:space="preserve">Біовен р-н для інфузій 10% по 50 мл у фл.нак.№25 від 10.2023 ТП до 01.05.24 </t>
  </si>
  <si>
    <t xml:space="preserve">Бетаферон ліз.пор.д/ін по0,3мг(9,6млн МО)з розч. (№13217 від 22.11.2022р.) </t>
  </si>
  <si>
    <t>флак,</t>
  </si>
  <si>
    <t xml:space="preserve">Бетаферон ліз.пор.д/ін по0,3мг(9,6млн МО)з розч. нак, № 29836 від 28.11.2023р </t>
  </si>
  <si>
    <t xml:space="preserve">ВПРІВ пор.д/розч.д/інф.400 ОД </t>
  </si>
  <si>
    <t>33909,64</t>
  </si>
  <si>
    <t xml:space="preserve">Глатирамеру ацетат-віста р-н для ін"єкцій,20 мг/мл по 1мл (№17347 від 14.02.23р) </t>
  </si>
  <si>
    <t>шпр</t>
  </si>
  <si>
    <t>326,63</t>
  </si>
  <si>
    <t xml:space="preserve">Глатирамеру ацетат-віста р-н для ін"єкцій,40 мг/мл по 1мл №12 (№10307 від 19.07.22р) </t>
  </si>
  <si>
    <t>280,87</t>
  </si>
  <si>
    <t xml:space="preserve">Глатирамеру ацетат-віста р-н для ін"єкцій,40 мг/мл по 1мл №12 (№12608 від 25.10.22р) </t>
  </si>
  <si>
    <t>361,13</t>
  </si>
  <si>
    <t xml:space="preserve">Енбрел р-н для ін"єкцій,50 мг/мл,4 попередньо наповнені шприци по 0,5 мл (25мг),4 тампони зі спиртом у пластиковому контейнері у картонній коробці (№31631 від 19 грудня 2023р) </t>
  </si>
  <si>
    <t>шпр-ручка</t>
  </si>
  <si>
    <t>1107,83</t>
  </si>
  <si>
    <t xml:space="preserve">Калію Йодин-32,порошок для орального р-ну по 32 мг,по 1г порошку у саше  (№27614 від 03.10.2023р) </t>
  </si>
  <si>
    <t>шт.</t>
  </si>
  <si>
    <t>3,50</t>
  </si>
  <si>
    <t xml:space="preserve">Коломіцин порошок для р-ну для ін"єкцій,інфузій або інгаляцій по 2млн.МО нак.№23312 від 30.05.23 </t>
  </si>
  <si>
    <t>114,50</t>
  </si>
  <si>
    <t xml:space="preserve">Програф  по 0,5мг (№202 від 06.11.2023р.) </t>
  </si>
  <si>
    <t>капс</t>
  </si>
  <si>
    <t>5,29</t>
  </si>
  <si>
    <t xml:space="preserve">Програф по 0,5мг     № ТР-196  від 13.06.2022р. </t>
  </si>
  <si>
    <t xml:space="preserve">Пульмозим р-н для інгаляцій 2,5 мг/2,5 мл по 2,5мл в амп.(№29073 від 07.11.2023р.) </t>
  </si>
  <si>
    <t>амп</t>
  </si>
  <si>
    <t>531,79</t>
  </si>
  <si>
    <t xml:space="preserve">Сімпоні р-н для ін"єкцій 100мг/мл по 0,5 мл розчину(П-16470 від 24.01.2023р) </t>
  </si>
  <si>
    <t>15307,20</t>
  </si>
  <si>
    <t xml:space="preserve">Сандімун  неорал (Циклоспорин )капсули м"які по  100мг (№ ТР-101 від 23.01.2023р.) </t>
  </si>
  <si>
    <t>упак</t>
  </si>
  <si>
    <t>692,45</t>
  </si>
  <si>
    <t xml:space="preserve">Сандімун  неорал (Циклоспорин )капсули м"які по  25мг (№ ТР-101 від 23.01.2023р.) </t>
  </si>
  <si>
    <t>211,36</t>
  </si>
  <si>
    <t xml:space="preserve">Сандімун  неорал (Циклоспорин )капсули м"які по  25мг (№ ТР-59 від 16.01.2023р.) </t>
  </si>
  <si>
    <t>246,93</t>
  </si>
  <si>
    <t xml:space="preserve">Сандімун  неорал (Циклоспорин )капсули м"які по  50мг (№ ТР-101 від 23.01.2023р.) </t>
  </si>
  <si>
    <t>365,85</t>
  </si>
  <si>
    <t xml:space="preserve">Солу-Медрол по 1000 мг 1фл  (№ 17098 від 31.01.23р.) </t>
  </si>
  <si>
    <t>451,98</t>
  </si>
  <si>
    <t xml:space="preserve">Солу-Медрол по 1000 мг 1фл  нак.№ 32700  від 16.01.24 </t>
  </si>
  <si>
    <t>508,49</t>
  </si>
  <si>
    <t xml:space="preserve">Фінголімод капсули 0,5 мг (нак.моз 19191 від 14.03.23) </t>
  </si>
  <si>
    <t>22,00</t>
  </si>
  <si>
    <t xml:space="preserve">Фінмод капсули 0,5 мг (33305 від 12.02.24р) </t>
  </si>
  <si>
    <t>29,50</t>
  </si>
  <si>
    <t xml:space="preserve">ФКУ Анамікс Інфант (№52 від 25.09.2021р.) </t>
  </si>
  <si>
    <t>бан</t>
  </si>
  <si>
    <t>1429,20</t>
  </si>
  <si>
    <t xml:space="preserve">ФКУ Анамікс Інфант №6477 від 23.09.02021р. </t>
  </si>
  <si>
    <t>992,88</t>
  </si>
  <si>
    <t xml:space="preserve">ФКУ Нутрі 2 Енерджі ,банка (нак.№53 від 12.09.23р) </t>
  </si>
  <si>
    <t>банка</t>
  </si>
  <si>
    <t>2113,20</t>
  </si>
  <si>
    <t xml:space="preserve">Хайрімоз 40 мг  р-н для ін"єкцій 40мг 0,8 мл розчину у попередньо заповненому шприці.№2 (№26584 від 05.09.2023р) </t>
  </si>
  <si>
    <t>1496,81</t>
  </si>
  <si>
    <t xml:space="preserve">Хайрімоз 40 мг  р-н для ін"єкцій 40мг/ 0,8 мл розчину у попередньо заповненому шприці.нак.№ 32852 від 30.01.2024 </t>
  </si>
  <si>
    <t>1365,60</t>
  </si>
  <si>
    <t>ВСЬОГО за рахунком 202ЦДБСК</t>
  </si>
  <si>
    <t>202ЦДБСК  Фармацевт.склад</t>
  </si>
  <si>
    <t xml:space="preserve">Актемра 200мг/10 мл  (№ 44 від 13.02.2024р)(т/прид. 31.05.2024р) </t>
  </si>
  <si>
    <t xml:space="preserve">Арікстра 2,5 мг/0,5млпо 0,5мл (№654 від  18.08.2023р) </t>
  </si>
  <si>
    <t>104,99</t>
  </si>
  <si>
    <t xml:space="preserve">Аспіраційна система для тромбектомії при ішемічному інсульті (н.№100 від 23.02.24р.) </t>
  </si>
  <si>
    <t>система</t>
  </si>
  <si>
    <t>167997,39</t>
  </si>
  <si>
    <t xml:space="preserve">Біфуркаційні судинні протези в"язані(БСПВ)з поліестеру,вкритий бичачим колагеном або желатиновим покриттям, не менше 40 см діаметр 16 х 8 мм (№99 від 23.02.2024р.) </t>
  </si>
  <si>
    <t xml:space="preserve">Біфуркаційні судинні протези в"язані(БСПВ)з поліестеру,вкритий бичачим колагеном або желатиновим покриттям, не менше 40 см діаметр 18 х 9 мм (№99 від 23.02.2024р.) </t>
  </si>
  <si>
    <t xml:space="preserve">Біфуркаційні судинні протези в"язані(БСПВ)з поліестеру,вкритий бичачим колагеном або желатиновим покриттям, не менше 40 см діаметр 20 х 10 мм (№99 від 23.02.2024р.) </t>
  </si>
  <si>
    <t xml:space="preserve">Бланк для забору та транспорт.зразків крові на основі фільтр.паперу 903(№14722 від 07.12.22р) </t>
  </si>
  <si>
    <t>21,17</t>
  </si>
  <si>
    <t xml:space="preserve">В"язаний судинний протез  (ВСП) з поліестеру,вкритий бичачим колагеном або желатиновим покриттям, дов.40см діаметр 8 мм (№99 від 23.02.2024р.) </t>
  </si>
  <si>
    <t xml:space="preserve">В"язаний судинний протез  (ВСП) з поліестеру,вкритий бичачим колагеном або желатиновим покриттям, дов.40см10 мм (№99 від 23.02.2024р.) </t>
  </si>
  <si>
    <t xml:space="preserve">Вакцина еувакс д/проф.гепатиту В.Рекомбінантна рідина,суспензія д/ін'єкцій по 10мкг/дозу по 0,5мл (1доза)фл.Серія UFA23505 терм.06.06.2026р(№34ЦП/вак від 24.01.2024р.) </t>
  </si>
  <si>
    <t>доз</t>
  </si>
  <si>
    <t>93,84</t>
  </si>
  <si>
    <t xml:space="preserve">Витратні матеріали  для  інфузійного насосу SYS-6010А системи для внутрішньовенних інфузій (№ 20 від 19.09.2022р) </t>
  </si>
  <si>
    <t>48,67</t>
  </si>
  <si>
    <t xml:space="preserve">Витратні матеріали для приладу для реанімації: впускний клапан резервуара (№20 від 16.09.2022р) </t>
  </si>
  <si>
    <t>шт</t>
  </si>
  <si>
    <t>1946,81</t>
  </si>
  <si>
    <t xml:space="preserve">Витратні матеріали для приладу для реанімації: клапан пацієнта (№20 від 16.09.2022р) </t>
  </si>
  <si>
    <t>1741,93</t>
  </si>
  <si>
    <t xml:space="preserve">Витратні матеріали для приладу для реанімації:губний клапан (№20 від 16.09.2022р) </t>
  </si>
  <si>
    <t>630,24</t>
  </si>
  <si>
    <t xml:space="preserve">Витратні матеріали для приладу для реанімації:кисневий резервуар 0,6 л. (№20 від 16.09.2022р) </t>
  </si>
  <si>
    <t>600,99</t>
  </si>
  <si>
    <t xml:space="preserve">Витратні матеріали для приладу для реанімації:кисневий резервуар 2,6 л. (№20 від 16.09.2022р) </t>
  </si>
  <si>
    <t>454,71</t>
  </si>
  <si>
    <t xml:space="preserve">Витратні матеріали для приладу для реанімації:перехідник видиху(OD 30 мм) (№20 від 16.09.2022р) </t>
  </si>
  <si>
    <t>1156,83</t>
  </si>
  <si>
    <t xml:space="preserve">Витратні матеріали для приладу для реанімації:силіконова маска для дорослих 4-5 з багатофункціональною кришкою для маски (№20 від 16.09.2022р) </t>
  </si>
  <si>
    <t>513,22</t>
  </si>
  <si>
    <t xml:space="preserve">Витратні матеріали подовжувач для  шприцевого насосу SYS-50 ,придатний до використання зі шприцевим насосом SYS-50 (№ 20 від 19.09.2022р) </t>
  </si>
  <si>
    <t>16,83</t>
  </si>
  <si>
    <t xml:space="preserve">Витратні матеріали шприц для  шприцевого насосу SYS-50 ,придатний до використання зі шприцевим насосом SYS-50 (№ 20 від 19.09.2022р) </t>
  </si>
  <si>
    <t>8,79</t>
  </si>
  <si>
    <t xml:space="preserve">Дилятаційний катетер для ПТКА NC Emerge MONORAIL(№65 від 08.02.2024р) </t>
  </si>
  <si>
    <t xml:space="preserve">Дитяче харчування ФКУ Нутрі 2 Концентрат (№128 від 13.10.2022р.) </t>
  </si>
  <si>
    <t>2858,88</t>
  </si>
  <si>
    <t xml:space="preserve">КЛЕБУТАМ 250мг/20мл по 20,0 №10 </t>
  </si>
  <si>
    <t xml:space="preserve">Катетер провідниковий Chaperon (№65 від 08.02.24р) 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</si>
  <si>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</si>
  <si>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</si>
  <si>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</si>
  <si>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захисту/комбінезон(багаторазовий 3,6 класу захисту) </t>
  </si>
  <si>
    <t xml:space="preserve">Медичний виріб для проведення ендоваскулярної операції емболізації аневризм головного мозку мікроспіралями,що відділяються.який включає мікропровідник.-1штука (№100 від 23.02.2024р) </t>
  </si>
  <si>
    <t>7845,15</t>
  </si>
  <si>
    <t xml:space="preserve">Медичний виріб для проведення ендоваскулярної операції емболізації аневризм головного мозку мікроспіралями,що відділяються.який включає мікропровідник.-1штука (№99 від 23.02.2024р) </t>
  </si>
  <si>
    <t xml:space="preserve">Налоксон 0,4мг/мл (№137 від 07.06.2023р) </t>
  </si>
  <si>
    <t>13,89</t>
  </si>
  <si>
    <t xml:space="preserve">Прилад для реанімації багаторазового використання(ручний апарат для штучної вентиляції легень)-дитячий Reusable Resuscitator-Pediatric (№20 від 16.09.2022р) </t>
  </si>
  <si>
    <t>6364,20</t>
  </si>
  <si>
    <t xml:space="preserve">Прилад для реанімації багаторазового використання(ручний апарат для штучної вентиляції легень)-дорослий Reusable Resuscitator-Adult (№20 від 16.09.2022р) </t>
  </si>
  <si>
    <t xml:space="preserve">Пристрій для екстракції тромбів з мозкових артерій (№100 від 23.02.2024р) </t>
  </si>
  <si>
    <t>к-т</t>
  </si>
  <si>
    <t>31038,06</t>
  </si>
  <si>
    <t xml:space="preserve">Пристрій для екстракції тромбів з мозкових артерій (№99 від 23.02.2024р) </t>
  </si>
  <si>
    <t xml:space="preserve">Протез судини тканий прямий  Inter Gard 14mm*15см  (№420 від 15.05.2023р)   н.№243від 16.03.23 </t>
  </si>
  <si>
    <t xml:space="preserve">Саморозширний стенд МЕР для сонної артерії з системою доставки (№65 від 08.02.2024р.) </t>
  </si>
  <si>
    <t>9136,17</t>
  </si>
  <si>
    <t xml:space="preserve">Тест смужки Yisio №50шт (№ 26031 від  15.08.2023) </t>
  </si>
  <si>
    <t>2,11</t>
  </si>
  <si>
    <t xml:space="preserve">Тест смужки Yisio №50шт (№ 26465 від  05.09.2023р.) </t>
  </si>
  <si>
    <t xml:space="preserve">Тест смужки Yisio №50шт (№ 27224 від  19.09.2023р.) </t>
  </si>
  <si>
    <t xml:space="preserve">Тест-смужки Акку -Чек  інстант 50 шт. кат.номер   нак. № К-36318 від 14.03.23 </t>
  </si>
  <si>
    <t>2,01</t>
  </si>
  <si>
    <t xml:space="preserve">Тест-смужки Акку -Чек  інстант 50 шт. кат.номер 07819382134  (нак.№ К-36404 від 10.04.23 ) </t>
  </si>
  <si>
    <t xml:space="preserve">Тетанус Антитоксин розчин д/ін'єкцій,не менше 1000 МО/мл,по 1 мл у фл. по 10фл.укар.короб. Серія 15АТ23002 терм.прид.18.07.2025р ( №249 ЦП/вак від 24.01.24р) </t>
  </si>
  <si>
    <t xml:space="preserve">Томогексол 350 мг йоду/мл  50мл (№40 від 25.01.2024р) </t>
  </si>
  <si>
    <t>флак.</t>
  </si>
  <si>
    <t>226,30</t>
  </si>
  <si>
    <t xml:space="preserve">Ультравіст 370 мг/мл 100,0  (нак.№ 99 від 23.02.24р.) </t>
  </si>
  <si>
    <t>568,53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</si>
  <si>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</si>
  <si>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</si>
  <si>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</si>
  <si>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</si>
  <si>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</si>
  <si>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</si>
  <si>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</si>
  <si>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Шприц 0,5мл BD Soloshot Mini 23G </t>
  </si>
  <si>
    <t>2,71</t>
  </si>
  <si>
    <t>Черкаська обласна лікарня</t>
  </si>
  <si>
    <t xml:space="preserve">ВСЬОГО 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</si>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</sst>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2" fontId="4" fillId="0" borderId="5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8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0" fontId="4" fillId="0" borderId="10" xfId="0" applyFont="1" applyBorder="1"/>
    <xf numFmtId="0" fontId="6" fillId="0" borderId="0" xfId="0" applyFont="1"/>
    <xf numFmtId="0" fontId="6" fillId="0" borderId="11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2" fontId="4" fillId="0" borderId="0" xfId="0" applyNumberFormat="1" applyFont="1" applyAlignment="1">
      <alignment vertical="top"/>
    </xf>
    <xf numFmtId="0" fontId="0" fillId="0" borderId="0" xfId="0" applyAlignment="1">
      <alignment horizontal="left" vertical="top" wrapText="1"/>
    </xf>
    <xf numFmtId="0" fontId="4" fillId="0" borderId="23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4" fillId="0" borderId="24" xfId="0" applyFont="1" applyBorder="1" applyAlignment="1">
      <alignment vertical="top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9" fontId="6" fillId="0" borderId="6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4" fillId="0" borderId="25" xfId="0" applyFont="1" applyBorder="1"/>
    <xf numFmtId="0" fontId="4" fillId="0" borderId="25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9" fontId="4" fillId="0" borderId="1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 wrapText="1"/>
    </xf>
    <xf numFmtId="0" fontId="7" fillId="0" borderId="2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left" wrapText="1"/>
    </xf>
    <xf numFmtId="0" fontId="2" fillId="0" borderId="1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5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12.44140625" customWidth="1"/>
    <col min="3" max="3" width="21" customWidth="1"/>
    <col min="4" max="4" width="7.6640625" customWidth="1"/>
    <col min="5" max="5" width="12.6640625" customWidth="1"/>
    <col min="6" max="6" width="10.6640625" customWidth="1"/>
    <col min="7" max="7" width="12.6640625" customWidth="1"/>
    <col min="8" max="8" width="14.88671875" customWidth="1"/>
    <col min="9" max="9" width="9" hidden="1" customWidth="1"/>
    <col min="10" max="10" width="8.88671875" hidden="1" customWidth="1"/>
    <col min="11" max="11" width="8.6640625" hidden="1" customWidth="1"/>
    <col min="12" max="12" width="8.5546875" hidden="1" customWidth="1"/>
    <col min="13" max="15" width="8.44140625" hidden="1" customWidth="1"/>
    <col min="16" max="16" width="9" hidden="1" customWidth="1"/>
    <col min="17" max="17" width="9.109375" hidden="1" customWidth="1"/>
  </cols>
  <sheetData>
    <row r="1" spans="1:17" s="3" customFormat="1" ht="12.75" customHeight="1" x14ac:dyDescent="0.25"/>
    <row r="2" spans="1:17" s="11" customFormat="1" ht="15.6" x14ac:dyDescent="0.3">
      <c r="A2" s="9" t="s">
        <v>447</v>
      </c>
      <c r="B2" s="10"/>
      <c r="C2" s="10"/>
      <c r="D2" s="10"/>
      <c r="E2" s="10"/>
      <c r="F2" s="10"/>
      <c r="G2" s="10"/>
      <c r="H2" s="10"/>
    </row>
    <row r="3" spans="1:17" s="11" customFormat="1" ht="15.6" x14ac:dyDescent="0.3">
      <c r="A3" s="12" t="s">
        <v>445</v>
      </c>
      <c r="B3" s="12"/>
      <c r="C3" s="12"/>
      <c r="D3" s="12"/>
      <c r="E3" s="12"/>
      <c r="F3" s="12"/>
      <c r="G3" s="12"/>
      <c r="H3" s="12"/>
    </row>
    <row r="4" spans="1:17" s="11" customFormat="1" ht="16.5" customHeight="1" thickBot="1" x14ac:dyDescent="0.35">
      <c r="A4" s="12"/>
      <c r="B4" s="12"/>
      <c r="C4" s="12"/>
      <c r="D4" s="12"/>
      <c r="E4" s="12"/>
      <c r="F4" s="12"/>
      <c r="G4" s="12"/>
      <c r="H4" s="12"/>
    </row>
    <row r="5" spans="1:17" s="11" customFormat="1" ht="26.25" customHeight="1" x14ac:dyDescent="0.25">
      <c r="A5" s="84" t="s">
        <v>139</v>
      </c>
      <c r="B5" s="78" t="s">
        <v>140</v>
      </c>
      <c r="C5" s="78" t="s">
        <v>32</v>
      </c>
      <c r="D5" s="87" t="s">
        <v>141</v>
      </c>
      <c r="E5" s="78" t="s">
        <v>142</v>
      </c>
      <c r="F5" s="78" t="s">
        <v>293</v>
      </c>
      <c r="G5" s="78"/>
      <c r="H5" s="81" t="s">
        <v>146</v>
      </c>
    </row>
    <row r="6" spans="1:17" s="11" customFormat="1" ht="13.2" x14ac:dyDescent="0.25">
      <c r="A6" s="85"/>
      <c r="B6" s="79"/>
      <c r="C6" s="79"/>
      <c r="D6" s="88"/>
      <c r="E6" s="79"/>
      <c r="F6" s="76" t="s">
        <v>147</v>
      </c>
      <c r="G6" s="76" t="s">
        <v>148</v>
      </c>
      <c r="H6" s="82"/>
    </row>
    <row r="7" spans="1:17" s="11" customFormat="1" ht="13.8" thickBot="1" x14ac:dyDescent="0.3">
      <c r="A7" s="86"/>
      <c r="B7" s="80"/>
      <c r="C7" s="80"/>
      <c r="D7" s="89"/>
      <c r="E7" s="80"/>
      <c r="F7" s="77"/>
      <c r="G7" s="77"/>
      <c r="H7" s="83"/>
    </row>
    <row r="8" spans="1:17" s="18" customFormat="1" ht="15" customHeight="1" thickBot="1" x14ac:dyDescent="0.3">
      <c r="A8" s="72"/>
      <c r="B8" s="15"/>
      <c r="C8" s="15"/>
      <c r="D8" s="15"/>
      <c r="E8" s="15"/>
      <c r="F8" s="16"/>
      <c r="G8" s="15"/>
      <c r="H8" s="17"/>
    </row>
    <row r="9" spans="1:17" s="18" customFormat="1" ht="15" hidden="1" customHeight="1" thickBot="1" x14ac:dyDescent="0.3">
      <c r="A9" s="66"/>
      <c r="B9" s="67"/>
      <c r="C9" s="67"/>
      <c r="D9" s="67"/>
      <c r="E9" s="67"/>
      <c r="F9" s="68"/>
      <c r="G9" s="67"/>
      <c r="H9" s="69"/>
      <c r="Q9" s="18" t="s">
        <v>294</v>
      </c>
    </row>
    <row r="10" spans="1:17" s="20" customFormat="1" ht="92.4" x14ac:dyDescent="0.25">
      <c r="A10" s="58">
        <v>1</v>
      </c>
      <c r="B10" s="59"/>
      <c r="C10" s="59" t="s">
        <v>295</v>
      </c>
      <c r="D10" s="60" t="s">
        <v>296</v>
      </c>
      <c r="E10" s="61" t="s">
        <v>297</v>
      </c>
      <c r="F10" s="62">
        <v>10</v>
      </c>
      <c r="G10" s="61">
        <v>140148.6</v>
      </c>
      <c r="H10" s="63"/>
      <c r="I10" s="19" t="e">
        <f>#REF!</f>
        <v>#REF!</v>
      </c>
      <c r="J10" s="19" t="e">
        <f>#REF!</f>
        <v>#REF!</v>
      </c>
      <c r="K10" s="19" t="e">
        <f>#REF!</f>
        <v>#REF!</v>
      </c>
      <c r="L10" s="19" t="e">
        <f>#REF!</f>
        <v>#REF!</v>
      </c>
      <c r="M10" s="19" t="e">
        <f>#REF!</f>
        <v>#REF!</v>
      </c>
      <c r="N10" s="19" t="e">
        <f>#REF!</f>
        <v>#REF!</v>
      </c>
      <c r="O10" s="19">
        <f t="shared" ref="O10:P14" si="0">F10</f>
        <v>10</v>
      </c>
      <c r="P10" s="19">
        <f t="shared" si="0"/>
        <v>140148.6</v>
      </c>
    </row>
    <row r="11" spans="1:17" s="20" customFormat="1" ht="79.2" x14ac:dyDescent="0.25">
      <c r="A11" s="58">
        <v>2</v>
      </c>
      <c r="B11" s="59"/>
      <c r="C11" s="59" t="s">
        <v>298</v>
      </c>
      <c r="D11" s="60" t="s">
        <v>296</v>
      </c>
      <c r="E11" s="61">
        <v>16000</v>
      </c>
      <c r="F11" s="62">
        <v>144</v>
      </c>
      <c r="G11" s="61">
        <v>2304000</v>
      </c>
      <c r="H11" s="63"/>
      <c r="I11" s="19" t="e">
        <f>#REF!</f>
        <v>#REF!</v>
      </c>
      <c r="J11" s="19" t="e">
        <f>#REF!</f>
        <v>#REF!</v>
      </c>
      <c r="K11" s="19" t="e">
        <f>#REF!</f>
        <v>#REF!</v>
      </c>
      <c r="L11" s="19" t="e">
        <f>#REF!</f>
        <v>#REF!</v>
      </c>
      <c r="M11" s="19" t="e">
        <f>#REF!</f>
        <v>#REF!</v>
      </c>
      <c r="N11" s="19" t="e">
        <f>#REF!</f>
        <v>#REF!</v>
      </c>
      <c r="O11" s="19">
        <f t="shared" si="0"/>
        <v>144</v>
      </c>
      <c r="P11" s="19">
        <f t="shared" si="0"/>
        <v>2304000</v>
      </c>
    </row>
    <row r="12" spans="1:17" s="20" customFormat="1" ht="79.2" x14ac:dyDescent="0.25">
      <c r="A12" s="58">
        <v>3</v>
      </c>
      <c r="B12" s="59"/>
      <c r="C12" s="59" t="s">
        <v>299</v>
      </c>
      <c r="D12" s="60" t="s">
        <v>296</v>
      </c>
      <c r="E12" s="61">
        <v>8000</v>
      </c>
      <c r="F12" s="62">
        <v>10</v>
      </c>
      <c r="G12" s="61">
        <v>80000</v>
      </c>
      <c r="H12" s="63"/>
      <c r="I12" s="19" t="e">
        <f>#REF!</f>
        <v>#REF!</v>
      </c>
      <c r="J12" s="19" t="e">
        <f>#REF!</f>
        <v>#REF!</v>
      </c>
      <c r="K12" s="19" t="e">
        <f>#REF!</f>
        <v>#REF!</v>
      </c>
      <c r="L12" s="19" t="e">
        <f>#REF!</f>
        <v>#REF!</v>
      </c>
      <c r="M12" s="19" t="e">
        <f>#REF!</f>
        <v>#REF!</v>
      </c>
      <c r="N12" s="19" t="e">
        <f>#REF!</f>
        <v>#REF!</v>
      </c>
      <c r="O12" s="19">
        <f t="shared" si="0"/>
        <v>10</v>
      </c>
      <c r="P12" s="19">
        <f t="shared" si="0"/>
        <v>80000</v>
      </c>
    </row>
    <row r="13" spans="1:17" s="20" customFormat="1" ht="66" x14ac:dyDescent="0.25">
      <c r="A13" s="58">
        <v>4</v>
      </c>
      <c r="B13" s="59"/>
      <c r="C13" s="59" t="s">
        <v>300</v>
      </c>
      <c r="D13" s="60" t="s">
        <v>296</v>
      </c>
      <c r="E13" s="61">
        <v>16000</v>
      </c>
      <c r="F13" s="62">
        <v>119</v>
      </c>
      <c r="G13" s="61">
        <v>1904000</v>
      </c>
      <c r="H13" s="63"/>
      <c r="I13" s="19" t="e">
        <f>#REF!</f>
        <v>#REF!</v>
      </c>
      <c r="J13" s="19" t="e">
        <f>#REF!</f>
        <v>#REF!</v>
      </c>
      <c r="K13" s="19" t="e">
        <f>#REF!</f>
        <v>#REF!</v>
      </c>
      <c r="L13" s="19" t="e">
        <f>#REF!</f>
        <v>#REF!</v>
      </c>
      <c r="M13" s="19" t="e">
        <f>#REF!</f>
        <v>#REF!</v>
      </c>
      <c r="N13" s="19" t="e">
        <f>#REF!</f>
        <v>#REF!</v>
      </c>
      <c r="O13" s="19">
        <f t="shared" si="0"/>
        <v>119</v>
      </c>
      <c r="P13" s="19">
        <f t="shared" si="0"/>
        <v>1904000</v>
      </c>
    </row>
    <row r="14" spans="1:17" s="20" customFormat="1" ht="52.8" x14ac:dyDescent="0.25">
      <c r="A14" s="58">
        <v>5</v>
      </c>
      <c r="B14" s="59"/>
      <c r="C14" s="59" t="s">
        <v>301</v>
      </c>
      <c r="D14" s="60" t="s">
        <v>296</v>
      </c>
      <c r="E14" s="61">
        <v>5400</v>
      </c>
      <c r="F14" s="62">
        <v>40</v>
      </c>
      <c r="G14" s="61">
        <v>216000</v>
      </c>
      <c r="H14" s="63"/>
      <c r="I14" s="19" t="e">
        <f>#REF!</f>
        <v>#REF!</v>
      </c>
      <c r="J14" s="19" t="e">
        <f>#REF!</f>
        <v>#REF!</v>
      </c>
      <c r="K14" s="19" t="e">
        <f>#REF!</f>
        <v>#REF!</v>
      </c>
      <c r="L14" s="19" t="e">
        <f>#REF!</f>
        <v>#REF!</v>
      </c>
      <c r="M14" s="19" t="e">
        <f>#REF!</f>
        <v>#REF!</v>
      </c>
      <c r="N14" s="19" t="e">
        <f>#REF!</f>
        <v>#REF!</v>
      </c>
      <c r="O14" s="19">
        <f t="shared" si="0"/>
        <v>40</v>
      </c>
      <c r="P14" s="19">
        <f t="shared" si="0"/>
        <v>216000</v>
      </c>
    </row>
    <row r="15" spans="1:17" s="11" customFormat="1" ht="13.5" customHeight="1" thickBot="1" x14ac:dyDescent="0.3"/>
    <row r="16" spans="1:17" s="11" customFormat="1" ht="26.25" customHeight="1" x14ac:dyDescent="0.25">
      <c r="A16" s="84" t="s">
        <v>139</v>
      </c>
      <c r="B16" s="78" t="s">
        <v>140</v>
      </c>
      <c r="C16" s="78" t="s">
        <v>32</v>
      </c>
      <c r="D16" s="87" t="s">
        <v>141</v>
      </c>
      <c r="E16" s="78" t="s">
        <v>142</v>
      </c>
      <c r="F16" s="78" t="s">
        <v>293</v>
      </c>
      <c r="G16" s="78"/>
      <c r="H16" s="81" t="s">
        <v>146</v>
      </c>
    </row>
    <row r="17" spans="1:16" s="11" customFormat="1" ht="12.75" customHeight="1" x14ac:dyDescent="0.25">
      <c r="A17" s="85"/>
      <c r="B17" s="79"/>
      <c r="C17" s="79"/>
      <c r="D17" s="88"/>
      <c r="E17" s="79"/>
      <c r="F17" s="76" t="s">
        <v>147</v>
      </c>
      <c r="G17" s="76" t="s">
        <v>148</v>
      </c>
      <c r="H17" s="82"/>
    </row>
    <row r="18" spans="1:16" s="11" customFormat="1" ht="13.5" customHeight="1" thickBot="1" x14ac:dyDescent="0.3">
      <c r="A18" s="86"/>
      <c r="B18" s="80"/>
      <c r="C18" s="80"/>
      <c r="D18" s="89"/>
      <c r="E18" s="80"/>
      <c r="F18" s="77"/>
      <c r="G18" s="77"/>
      <c r="H18" s="83"/>
    </row>
    <row r="19" spans="1:16" s="20" customFormat="1" ht="52.8" x14ac:dyDescent="0.25">
      <c r="A19" s="58">
        <v>6</v>
      </c>
      <c r="B19" s="59"/>
      <c r="C19" s="59" t="s">
        <v>302</v>
      </c>
      <c r="D19" s="60" t="s">
        <v>303</v>
      </c>
      <c r="E19" s="61">
        <v>501</v>
      </c>
      <c r="F19" s="62"/>
      <c r="G19" s="61"/>
      <c r="H19" s="63"/>
      <c r="I19" s="19" t="e">
        <f>#REF!</f>
        <v>#REF!</v>
      </c>
      <c r="J19" s="19" t="e">
        <f>#REF!</f>
        <v>#REF!</v>
      </c>
      <c r="K19" s="19" t="e">
        <f>#REF!</f>
        <v>#REF!</v>
      </c>
      <c r="L19" s="19" t="e">
        <f>#REF!</f>
        <v>#REF!</v>
      </c>
      <c r="M19" s="19" t="e">
        <f>#REF!</f>
        <v>#REF!</v>
      </c>
      <c r="N19" s="19" t="e">
        <f>#REF!</f>
        <v>#REF!</v>
      </c>
      <c r="O19" s="19">
        <f t="shared" ref="O19:P25" si="1">F19</f>
        <v>0</v>
      </c>
      <c r="P19" s="19">
        <f t="shared" si="1"/>
        <v>0</v>
      </c>
    </row>
    <row r="20" spans="1:16" s="20" customFormat="1" ht="52.8" x14ac:dyDescent="0.25">
      <c r="A20" s="58">
        <v>7</v>
      </c>
      <c r="B20" s="59"/>
      <c r="C20" s="59" t="s">
        <v>304</v>
      </c>
      <c r="D20" s="60" t="s">
        <v>296</v>
      </c>
      <c r="E20" s="61">
        <v>680</v>
      </c>
      <c r="F20" s="62">
        <v>435</v>
      </c>
      <c r="G20" s="61">
        <v>295800</v>
      </c>
      <c r="H20" s="63"/>
      <c r="I20" s="19" t="e">
        <f>#REF!</f>
        <v>#REF!</v>
      </c>
      <c r="J20" s="19" t="e">
        <f>#REF!</f>
        <v>#REF!</v>
      </c>
      <c r="K20" s="19" t="e">
        <f>#REF!</f>
        <v>#REF!</v>
      </c>
      <c r="L20" s="19" t="e">
        <f>#REF!</f>
        <v>#REF!</v>
      </c>
      <c r="M20" s="19" t="e">
        <f>#REF!</f>
        <v>#REF!</v>
      </c>
      <c r="N20" s="19" t="e">
        <f>#REF!</f>
        <v>#REF!</v>
      </c>
      <c r="O20" s="19">
        <f t="shared" si="1"/>
        <v>435</v>
      </c>
      <c r="P20" s="19">
        <f t="shared" si="1"/>
        <v>295800</v>
      </c>
    </row>
    <row r="21" spans="1:16" s="20" customFormat="1" ht="39.6" x14ac:dyDescent="0.25">
      <c r="A21" s="58">
        <v>8</v>
      </c>
      <c r="B21" s="59"/>
      <c r="C21" s="59" t="s">
        <v>305</v>
      </c>
      <c r="D21" s="60" t="s">
        <v>296</v>
      </c>
      <c r="E21" s="61" t="s">
        <v>306</v>
      </c>
      <c r="F21" s="62"/>
      <c r="G21" s="61"/>
      <c r="H21" s="63"/>
      <c r="I21" s="19" t="e">
        <f>#REF!</f>
        <v>#REF!</v>
      </c>
      <c r="J21" s="19" t="e">
        <f>#REF!</f>
        <v>#REF!</v>
      </c>
      <c r="K21" s="19" t="e">
        <f>#REF!</f>
        <v>#REF!</v>
      </c>
      <c r="L21" s="19" t="e">
        <f>#REF!</f>
        <v>#REF!</v>
      </c>
      <c r="M21" s="19" t="e">
        <f>#REF!</f>
        <v>#REF!</v>
      </c>
      <c r="N21" s="19" t="e">
        <f>#REF!</f>
        <v>#REF!</v>
      </c>
      <c r="O21" s="19">
        <f t="shared" si="1"/>
        <v>0</v>
      </c>
      <c r="P21" s="19">
        <f t="shared" si="1"/>
        <v>0</v>
      </c>
    </row>
    <row r="22" spans="1:16" s="20" customFormat="1" ht="66" x14ac:dyDescent="0.25">
      <c r="A22" s="58">
        <v>9</v>
      </c>
      <c r="B22" s="59"/>
      <c r="C22" s="59" t="s">
        <v>307</v>
      </c>
      <c r="D22" s="60" t="s">
        <v>308</v>
      </c>
      <c r="E22" s="61" t="s">
        <v>309</v>
      </c>
      <c r="F22" s="62">
        <v>95</v>
      </c>
      <c r="G22" s="61">
        <v>31029.850000000002</v>
      </c>
      <c r="H22" s="63"/>
      <c r="I22" s="19" t="e">
        <f>#REF!</f>
        <v>#REF!</v>
      </c>
      <c r="J22" s="19" t="e">
        <f>#REF!</f>
        <v>#REF!</v>
      </c>
      <c r="K22" s="19" t="e">
        <f>#REF!</f>
        <v>#REF!</v>
      </c>
      <c r="L22" s="19" t="e">
        <f>#REF!</f>
        <v>#REF!</v>
      </c>
      <c r="M22" s="19" t="e">
        <f>#REF!</f>
        <v>#REF!</v>
      </c>
      <c r="N22" s="19" t="e">
        <f>#REF!</f>
        <v>#REF!</v>
      </c>
      <c r="O22" s="19">
        <f t="shared" si="1"/>
        <v>95</v>
      </c>
      <c r="P22" s="19">
        <f t="shared" si="1"/>
        <v>31029.850000000002</v>
      </c>
    </row>
    <row r="23" spans="1:16" s="20" customFormat="1" ht="66" x14ac:dyDescent="0.25">
      <c r="A23" s="58">
        <v>10</v>
      </c>
      <c r="B23" s="59"/>
      <c r="C23" s="59" t="s">
        <v>310</v>
      </c>
      <c r="D23" s="60" t="s">
        <v>308</v>
      </c>
      <c r="E23" s="61" t="s">
        <v>311</v>
      </c>
      <c r="F23" s="62">
        <v>443</v>
      </c>
      <c r="G23" s="61">
        <v>124425.41</v>
      </c>
      <c r="H23" s="63"/>
      <c r="I23" s="19" t="e">
        <f>#REF!</f>
        <v>#REF!</v>
      </c>
      <c r="J23" s="19" t="e">
        <f>#REF!</f>
        <v>#REF!</v>
      </c>
      <c r="K23" s="19" t="e">
        <f>#REF!</f>
        <v>#REF!</v>
      </c>
      <c r="L23" s="19" t="e">
        <f>#REF!</f>
        <v>#REF!</v>
      </c>
      <c r="M23" s="19" t="e">
        <f>#REF!</f>
        <v>#REF!</v>
      </c>
      <c r="N23" s="19" t="e">
        <f>#REF!</f>
        <v>#REF!</v>
      </c>
      <c r="O23" s="19">
        <f t="shared" si="1"/>
        <v>443</v>
      </c>
      <c r="P23" s="19">
        <f t="shared" si="1"/>
        <v>124425.41</v>
      </c>
    </row>
    <row r="24" spans="1:16" s="20" customFormat="1" ht="66" x14ac:dyDescent="0.25">
      <c r="A24" s="58">
        <v>11</v>
      </c>
      <c r="B24" s="59"/>
      <c r="C24" s="59" t="s">
        <v>312</v>
      </c>
      <c r="D24" s="60" t="s">
        <v>308</v>
      </c>
      <c r="E24" s="61" t="s">
        <v>313</v>
      </c>
      <c r="F24" s="62">
        <v>1620</v>
      </c>
      <c r="G24" s="61">
        <v>585030.6</v>
      </c>
      <c r="H24" s="63"/>
      <c r="I24" s="19" t="e">
        <f>#REF!</f>
        <v>#REF!</v>
      </c>
      <c r="J24" s="19" t="e">
        <f>#REF!</f>
        <v>#REF!</v>
      </c>
      <c r="K24" s="19" t="e">
        <f>#REF!</f>
        <v>#REF!</v>
      </c>
      <c r="L24" s="19" t="e">
        <f>#REF!</f>
        <v>#REF!</v>
      </c>
      <c r="M24" s="19" t="e">
        <f>#REF!</f>
        <v>#REF!</v>
      </c>
      <c r="N24" s="19" t="e">
        <f>#REF!</f>
        <v>#REF!</v>
      </c>
      <c r="O24" s="19">
        <f t="shared" si="1"/>
        <v>1620</v>
      </c>
      <c r="P24" s="19">
        <f t="shared" si="1"/>
        <v>585030.6</v>
      </c>
    </row>
    <row r="25" spans="1:16" s="20" customFormat="1" ht="132" x14ac:dyDescent="0.25">
      <c r="A25" s="58">
        <v>12</v>
      </c>
      <c r="B25" s="59"/>
      <c r="C25" s="59" t="s">
        <v>314</v>
      </c>
      <c r="D25" s="60" t="s">
        <v>315</v>
      </c>
      <c r="E25" s="61" t="s">
        <v>316</v>
      </c>
      <c r="F25" s="62">
        <v>148</v>
      </c>
      <c r="G25" s="61">
        <v>163958.84</v>
      </c>
      <c r="H25" s="63"/>
      <c r="I25" s="19" t="e">
        <f>#REF!</f>
        <v>#REF!</v>
      </c>
      <c r="J25" s="19" t="e">
        <f>#REF!</f>
        <v>#REF!</v>
      </c>
      <c r="K25" s="19" t="e">
        <f>#REF!</f>
        <v>#REF!</v>
      </c>
      <c r="L25" s="19" t="e">
        <f>#REF!</f>
        <v>#REF!</v>
      </c>
      <c r="M25" s="19" t="e">
        <f>#REF!</f>
        <v>#REF!</v>
      </c>
      <c r="N25" s="19" t="e">
        <f>#REF!</f>
        <v>#REF!</v>
      </c>
      <c r="O25" s="19">
        <f t="shared" si="1"/>
        <v>148</v>
      </c>
      <c r="P25" s="19">
        <f t="shared" si="1"/>
        <v>163958.84</v>
      </c>
    </row>
    <row r="26" spans="1:16" s="11" customFormat="1" ht="13.5" customHeight="1" thickBot="1" x14ac:dyDescent="0.3"/>
    <row r="27" spans="1:16" s="11" customFormat="1" ht="26.25" customHeight="1" x14ac:dyDescent="0.25">
      <c r="A27" s="84" t="s">
        <v>139</v>
      </c>
      <c r="B27" s="78" t="s">
        <v>140</v>
      </c>
      <c r="C27" s="78" t="s">
        <v>32</v>
      </c>
      <c r="D27" s="87" t="s">
        <v>141</v>
      </c>
      <c r="E27" s="78" t="s">
        <v>142</v>
      </c>
      <c r="F27" s="78" t="s">
        <v>293</v>
      </c>
      <c r="G27" s="78"/>
      <c r="H27" s="81" t="s">
        <v>146</v>
      </c>
    </row>
    <row r="28" spans="1:16" s="11" customFormat="1" ht="12.75" customHeight="1" x14ac:dyDescent="0.25">
      <c r="A28" s="85"/>
      <c r="B28" s="79"/>
      <c r="C28" s="79"/>
      <c r="D28" s="88"/>
      <c r="E28" s="79"/>
      <c r="F28" s="76" t="s">
        <v>147</v>
      </c>
      <c r="G28" s="76" t="s">
        <v>148</v>
      </c>
      <c r="H28" s="82"/>
    </row>
    <row r="29" spans="1:16" s="11" customFormat="1" ht="13.5" customHeight="1" thickBot="1" x14ac:dyDescent="0.3">
      <c r="A29" s="86"/>
      <c r="B29" s="80"/>
      <c r="C29" s="80"/>
      <c r="D29" s="89"/>
      <c r="E29" s="80"/>
      <c r="F29" s="77"/>
      <c r="G29" s="77"/>
      <c r="H29" s="83"/>
    </row>
    <row r="30" spans="1:16" s="20" customFormat="1" ht="79.2" x14ac:dyDescent="0.25">
      <c r="A30" s="58">
        <v>13</v>
      </c>
      <c r="B30" s="59"/>
      <c r="C30" s="59" t="s">
        <v>317</v>
      </c>
      <c r="D30" s="60" t="s">
        <v>318</v>
      </c>
      <c r="E30" s="61" t="s">
        <v>319</v>
      </c>
      <c r="F30" s="62">
        <v>335</v>
      </c>
      <c r="G30" s="61">
        <v>1172.5</v>
      </c>
      <c r="H30" s="63"/>
      <c r="I30" s="19" t="e">
        <f>#REF!</f>
        <v>#REF!</v>
      </c>
      <c r="J30" s="19" t="e">
        <f>#REF!</f>
        <v>#REF!</v>
      </c>
      <c r="K30" s="19" t="e">
        <f>#REF!</f>
        <v>#REF!</v>
      </c>
      <c r="L30" s="19" t="e">
        <f>#REF!</f>
        <v>#REF!</v>
      </c>
      <c r="M30" s="19" t="e">
        <f>#REF!</f>
        <v>#REF!</v>
      </c>
      <c r="N30" s="19" t="e">
        <f>#REF!</f>
        <v>#REF!</v>
      </c>
      <c r="O30" s="19">
        <f t="shared" ref="O30:P37" si="2">F30</f>
        <v>335</v>
      </c>
      <c r="P30" s="19">
        <f t="shared" si="2"/>
        <v>1172.5</v>
      </c>
    </row>
    <row r="31" spans="1:16" s="20" customFormat="1" ht="79.2" x14ac:dyDescent="0.25">
      <c r="A31" s="58">
        <v>14</v>
      </c>
      <c r="B31" s="59"/>
      <c r="C31" s="59" t="s">
        <v>320</v>
      </c>
      <c r="D31" s="60" t="s">
        <v>296</v>
      </c>
      <c r="E31" s="61" t="s">
        <v>321</v>
      </c>
      <c r="F31" s="62">
        <v>10</v>
      </c>
      <c r="G31" s="61">
        <v>1145</v>
      </c>
      <c r="H31" s="63"/>
      <c r="I31" s="19" t="e">
        <f>#REF!</f>
        <v>#REF!</v>
      </c>
      <c r="J31" s="19" t="e">
        <f>#REF!</f>
        <v>#REF!</v>
      </c>
      <c r="K31" s="19" t="e">
        <f>#REF!</f>
        <v>#REF!</v>
      </c>
      <c r="L31" s="19" t="e">
        <f>#REF!</f>
        <v>#REF!</v>
      </c>
      <c r="M31" s="19" t="e">
        <f>#REF!</f>
        <v>#REF!</v>
      </c>
      <c r="N31" s="19" t="e">
        <f>#REF!</f>
        <v>#REF!</v>
      </c>
      <c r="O31" s="19">
        <f t="shared" si="2"/>
        <v>10</v>
      </c>
      <c r="P31" s="19">
        <f t="shared" si="2"/>
        <v>1145</v>
      </c>
    </row>
    <row r="32" spans="1:16" s="20" customFormat="1" ht="39.6" x14ac:dyDescent="0.25">
      <c r="A32" s="58">
        <v>15</v>
      </c>
      <c r="B32" s="59"/>
      <c r="C32" s="59" t="s">
        <v>322</v>
      </c>
      <c r="D32" s="60" t="s">
        <v>323</v>
      </c>
      <c r="E32" s="61" t="s">
        <v>324</v>
      </c>
      <c r="F32" s="62"/>
      <c r="G32" s="61"/>
      <c r="H32" s="63"/>
      <c r="I32" s="19" t="e">
        <f>#REF!</f>
        <v>#REF!</v>
      </c>
      <c r="J32" s="19" t="e">
        <f>#REF!</f>
        <v>#REF!</v>
      </c>
      <c r="K32" s="19" t="e">
        <f>#REF!</f>
        <v>#REF!</v>
      </c>
      <c r="L32" s="19" t="e">
        <f>#REF!</f>
        <v>#REF!</v>
      </c>
      <c r="M32" s="19" t="e">
        <f>#REF!</f>
        <v>#REF!</v>
      </c>
      <c r="N32" s="19" t="e">
        <f>#REF!</f>
        <v>#REF!</v>
      </c>
      <c r="O32" s="19">
        <f t="shared" si="2"/>
        <v>0</v>
      </c>
      <c r="P32" s="19">
        <f t="shared" si="2"/>
        <v>0</v>
      </c>
    </row>
    <row r="33" spans="1:16" s="20" customFormat="1" ht="39.6" x14ac:dyDescent="0.25">
      <c r="A33" s="58">
        <v>16</v>
      </c>
      <c r="B33" s="59"/>
      <c r="C33" s="59" t="s">
        <v>325</v>
      </c>
      <c r="D33" s="60" t="s">
        <v>323</v>
      </c>
      <c r="E33" s="61" t="s">
        <v>324</v>
      </c>
      <c r="F33" s="62"/>
      <c r="G33" s="61"/>
      <c r="H33" s="63"/>
      <c r="I33" s="19" t="e">
        <f>#REF!</f>
        <v>#REF!</v>
      </c>
      <c r="J33" s="19" t="e">
        <f>#REF!</f>
        <v>#REF!</v>
      </c>
      <c r="K33" s="19" t="e">
        <f>#REF!</f>
        <v>#REF!</v>
      </c>
      <c r="L33" s="19" t="e">
        <f>#REF!</f>
        <v>#REF!</v>
      </c>
      <c r="M33" s="19" t="e">
        <f>#REF!</f>
        <v>#REF!</v>
      </c>
      <c r="N33" s="19" t="e">
        <f>#REF!</f>
        <v>#REF!</v>
      </c>
      <c r="O33" s="19">
        <f t="shared" si="2"/>
        <v>0</v>
      </c>
      <c r="P33" s="19">
        <f t="shared" si="2"/>
        <v>0</v>
      </c>
    </row>
    <row r="34" spans="1:16" s="20" customFormat="1" ht="66" x14ac:dyDescent="0.25">
      <c r="A34" s="58">
        <v>17</v>
      </c>
      <c r="B34" s="59"/>
      <c r="C34" s="59" t="s">
        <v>326</v>
      </c>
      <c r="D34" s="60" t="s">
        <v>327</v>
      </c>
      <c r="E34" s="61" t="s">
        <v>328</v>
      </c>
      <c r="F34" s="62">
        <v>336</v>
      </c>
      <c r="G34" s="61">
        <v>178681.44</v>
      </c>
      <c r="H34" s="63"/>
      <c r="I34" s="19" t="e">
        <f>#REF!</f>
        <v>#REF!</v>
      </c>
      <c r="J34" s="19" t="e">
        <f>#REF!</f>
        <v>#REF!</v>
      </c>
      <c r="K34" s="19" t="e">
        <f>#REF!</f>
        <v>#REF!</v>
      </c>
      <c r="L34" s="19" t="e">
        <f>#REF!</f>
        <v>#REF!</v>
      </c>
      <c r="M34" s="19" t="e">
        <f>#REF!</f>
        <v>#REF!</v>
      </c>
      <c r="N34" s="19" t="e">
        <f>#REF!</f>
        <v>#REF!</v>
      </c>
      <c r="O34" s="19">
        <f t="shared" si="2"/>
        <v>336</v>
      </c>
      <c r="P34" s="19">
        <f t="shared" si="2"/>
        <v>178681.44</v>
      </c>
    </row>
    <row r="35" spans="1:16" s="20" customFormat="1" ht="52.8" x14ac:dyDescent="0.25">
      <c r="A35" s="58">
        <v>18</v>
      </c>
      <c r="B35" s="59"/>
      <c r="C35" s="59" t="s">
        <v>329</v>
      </c>
      <c r="D35" s="60" t="s">
        <v>308</v>
      </c>
      <c r="E35" s="61" t="s">
        <v>330</v>
      </c>
      <c r="F35" s="62"/>
      <c r="G35" s="61"/>
      <c r="H35" s="63"/>
      <c r="I35" s="19" t="e">
        <f>#REF!</f>
        <v>#REF!</v>
      </c>
      <c r="J35" s="19" t="e">
        <f>#REF!</f>
        <v>#REF!</v>
      </c>
      <c r="K35" s="19" t="e">
        <f>#REF!</f>
        <v>#REF!</v>
      </c>
      <c r="L35" s="19" t="e">
        <f>#REF!</f>
        <v>#REF!</v>
      </c>
      <c r="M35" s="19" t="e">
        <f>#REF!</f>
        <v>#REF!</v>
      </c>
      <c r="N35" s="19" t="e">
        <f>#REF!</f>
        <v>#REF!</v>
      </c>
      <c r="O35" s="19">
        <f t="shared" si="2"/>
        <v>0</v>
      </c>
      <c r="P35" s="19">
        <f t="shared" si="2"/>
        <v>0</v>
      </c>
    </row>
    <row r="36" spans="1:16" s="20" customFormat="1" ht="66" x14ac:dyDescent="0.25">
      <c r="A36" s="58">
        <v>19</v>
      </c>
      <c r="B36" s="59"/>
      <c r="C36" s="59" t="s">
        <v>331</v>
      </c>
      <c r="D36" s="60" t="s">
        <v>332</v>
      </c>
      <c r="E36" s="61" t="s">
        <v>333</v>
      </c>
      <c r="F36" s="62">
        <v>15</v>
      </c>
      <c r="G36" s="61">
        <v>10386.75</v>
      </c>
      <c r="H36" s="63"/>
      <c r="I36" s="19" t="e">
        <f>#REF!</f>
        <v>#REF!</v>
      </c>
      <c r="J36" s="19" t="e">
        <f>#REF!</f>
        <v>#REF!</v>
      </c>
      <c r="K36" s="19" t="e">
        <f>#REF!</f>
        <v>#REF!</v>
      </c>
      <c r="L36" s="19" t="e">
        <f>#REF!</f>
        <v>#REF!</v>
      </c>
      <c r="M36" s="19" t="e">
        <f>#REF!</f>
        <v>#REF!</v>
      </c>
      <c r="N36" s="19" t="e">
        <f>#REF!</f>
        <v>#REF!</v>
      </c>
      <c r="O36" s="19">
        <f t="shared" si="2"/>
        <v>15</v>
      </c>
      <c r="P36" s="19">
        <f t="shared" si="2"/>
        <v>10386.75</v>
      </c>
    </row>
    <row r="37" spans="1:16" s="20" customFormat="1" ht="66" x14ac:dyDescent="0.25">
      <c r="A37" s="58">
        <v>20</v>
      </c>
      <c r="B37" s="59"/>
      <c r="C37" s="59" t="s">
        <v>334</v>
      </c>
      <c r="D37" s="60" t="s">
        <v>332</v>
      </c>
      <c r="E37" s="61" t="s">
        <v>335</v>
      </c>
      <c r="F37" s="62">
        <v>76</v>
      </c>
      <c r="G37" s="61">
        <v>16063.36</v>
      </c>
      <c r="H37" s="63"/>
      <c r="I37" s="19" t="e">
        <f>#REF!</f>
        <v>#REF!</v>
      </c>
      <c r="J37" s="19" t="e">
        <f>#REF!</f>
        <v>#REF!</v>
      </c>
      <c r="K37" s="19" t="e">
        <f>#REF!</f>
        <v>#REF!</v>
      </c>
      <c r="L37" s="19" t="e">
        <f>#REF!</f>
        <v>#REF!</v>
      </c>
      <c r="M37" s="19" t="e">
        <f>#REF!</f>
        <v>#REF!</v>
      </c>
      <c r="N37" s="19" t="e">
        <f>#REF!</f>
        <v>#REF!</v>
      </c>
      <c r="O37" s="19">
        <f t="shared" si="2"/>
        <v>76</v>
      </c>
      <c r="P37" s="19">
        <f t="shared" si="2"/>
        <v>16063.36</v>
      </c>
    </row>
    <row r="38" spans="1:16" s="11" customFormat="1" ht="13.5" customHeight="1" thickBot="1" x14ac:dyDescent="0.3"/>
    <row r="39" spans="1:16" s="11" customFormat="1" ht="26.25" customHeight="1" x14ac:dyDescent="0.25">
      <c r="A39" s="84" t="s">
        <v>139</v>
      </c>
      <c r="B39" s="78" t="s">
        <v>140</v>
      </c>
      <c r="C39" s="78" t="s">
        <v>32</v>
      </c>
      <c r="D39" s="87" t="s">
        <v>141</v>
      </c>
      <c r="E39" s="78" t="s">
        <v>142</v>
      </c>
      <c r="F39" s="78" t="s">
        <v>293</v>
      </c>
      <c r="G39" s="78"/>
      <c r="H39" s="81" t="s">
        <v>146</v>
      </c>
    </row>
    <row r="40" spans="1:16" s="11" customFormat="1" ht="12.75" customHeight="1" x14ac:dyDescent="0.25">
      <c r="A40" s="85"/>
      <c r="B40" s="79"/>
      <c r="C40" s="79"/>
      <c r="D40" s="88"/>
      <c r="E40" s="79"/>
      <c r="F40" s="76" t="s">
        <v>147</v>
      </c>
      <c r="G40" s="76" t="s">
        <v>148</v>
      </c>
      <c r="H40" s="82"/>
    </row>
    <row r="41" spans="1:16" s="11" customFormat="1" ht="13.5" customHeight="1" thickBot="1" x14ac:dyDescent="0.3">
      <c r="A41" s="86"/>
      <c r="B41" s="80"/>
      <c r="C41" s="80"/>
      <c r="D41" s="89"/>
      <c r="E41" s="80"/>
      <c r="F41" s="77"/>
      <c r="G41" s="77"/>
      <c r="H41" s="83"/>
    </row>
    <row r="42" spans="1:16" s="20" customFormat="1" ht="66" x14ac:dyDescent="0.25">
      <c r="A42" s="58">
        <v>21</v>
      </c>
      <c r="B42" s="59"/>
      <c r="C42" s="59" t="s">
        <v>336</v>
      </c>
      <c r="D42" s="60" t="s">
        <v>332</v>
      </c>
      <c r="E42" s="61" t="s">
        <v>337</v>
      </c>
      <c r="F42" s="62"/>
      <c r="G42" s="61"/>
      <c r="H42" s="63"/>
      <c r="I42" s="19" t="e">
        <f>#REF!</f>
        <v>#REF!</v>
      </c>
      <c r="J42" s="19" t="e">
        <f>#REF!</f>
        <v>#REF!</v>
      </c>
      <c r="K42" s="19" t="e">
        <f>#REF!</f>
        <v>#REF!</v>
      </c>
      <c r="L42" s="19" t="e">
        <f>#REF!</f>
        <v>#REF!</v>
      </c>
      <c r="M42" s="19" t="e">
        <f>#REF!</f>
        <v>#REF!</v>
      </c>
      <c r="N42" s="19" t="e">
        <f>#REF!</f>
        <v>#REF!</v>
      </c>
      <c r="O42" s="19">
        <f t="shared" ref="O42:O52" si="3">F42</f>
        <v>0</v>
      </c>
      <c r="P42" s="19">
        <f t="shared" ref="P42:P52" si="4">G42</f>
        <v>0</v>
      </c>
    </row>
    <row r="43" spans="1:16" s="20" customFormat="1" ht="66" x14ac:dyDescent="0.25">
      <c r="A43" s="58">
        <v>22</v>
      </c>
      <c r="B43" s="59"/>
      <c r="C43" s="59" t="s">
        <v>338</v>
      </c>
      <c r="D43" s="60" t="s">
        <v>332</v>
      </c>
      <c r="E43" s="61" t="s">
        <v>339</v>
      </c>
      <c r="F43" s="62">
        <v>90</v>
      </c>
      <c r="G43" s="61">
        <v>32926.5</v>
      </c>
      <c r="H43" s="63"/>
      <c r="I43" s="19" t="e">
        <f>#REF!</f>
        <v>#REF!</v>
      </c>
      <c r="J43" s="19" t="e">
        <f>#REF!</f>
        <v>#REF!</v>
      </c>
      <c r="K43" s="19" t="e">
        <f>#REF!</f>
        <v>#REF!</v>
      </c>
      <c r="L43" s="19" t="e">
        <f>#REF!</f>
        <v>#REF!</v>
      </c>
      <c r="M43" s="19" t="e">
        <f>#REF!</f>
        <v>#REF!</v>
      </c>
      <c r="N43" s="19" t="e">
        <f>#REF!</f>
        <v>#REF!</v>
      </c>
      <c r="O43" s="19">
        <f t="shared" si="3"/>
        <v>90</v>
      </c>
      <c r="P43" s="19">
        <f t="shared" si="4"/>
        <v>32926.5</v>
      </c>
    </row>
    <row r="44" spans="1:16" s="20" customFormat="1" ht="39.6" x14ac:dyDescent="0.25">
      <c r="A44" s="58">
        <v>23</v>
      </c>
      <c r="B44" s="59"/>
      <c r="C44" s="59" t="s">
        <v>340</v>
      </c>
      <c r="D44" s="60" t="s">
        <v>303</v>
      </c>
      <c r="E44" s="61" t="s">
        <v>341</v>
      </c>
      <c r="F44" s="62">
        <v>2</v>
      </c>
      <c r="G44" s="61">
        <v>903.96</v>
      </c>
      <c r="H44" s="63"/>
      <c r="I44" s="19" t="e">
        <f>#REF!</f>
        <v>#REF!</v>
      </c>
      <c r="J44" s="19" t="e">
        <f>#REF!</f>
        <v>#REF!</v>
      </c>
      <c r="K44" s="19" t="e">
        <f>#REF!</f>
        <v>#REF!</v>
      </c>
      <c r="L44" s="19" t="e">
        <f>#REF!</f>
        <v>#REF!</v>
      </c>
      <c r="M44" s="19" t="e">
        <f>#REF!</f>
        <v>#REF!</v>
      </c>
      <c r="N44" s="19" t="e">
        <f>#REF!</f>
        <v>#REF!</v>
      </c>
      <c r="O44" s="19">
        <f t="shared" si="3"/>
        <v>2</v>
      </c>
      <c r="P44" s="19">
        <f t="shared" si="4"/>
        <v>903.96</v>
      </c>
    </row>
    <row r="45" spans="1:16" s="20" customFormat="1" ht="39.6" x14ac:dyDescent="0.25">
      <c r="A45" s="58">
        <v>24</v>
      </c>
      <c r="B45" s="59"/>
      <c r="C45" s="59" t="s">
        <v>342</v>
      </c>
      <c r="D45" s="60" t="s">
        <v>303</v>
      </c>
      <c r="E45" s="61" t="s">
        <v>343</v>
      </c>
      <c r="F45" s="62">
        <v>48</v>
      </c>
      <c r="G45" s="61">
        <v>24407.52</v>
      </c>
      <c r="H45" s="63"/>
      <c r="I45" s="19" t="e">
        <f>#REF!</f>
        <v>#REF!</v>
      </c>
      <c r="J45" s="19" t="e">
        <f>#REF!</f>
        <v>#REF!</v>
      </c>
      <c r="K45" s="19" t="e">
        <f>#REF!</f>
        <v>#REF!</v>
      </c>
      <c r="L45" s="19" t="e">
        <f>#REF!</f>
        <v>#REF!</v>
      </c>
      <c r="M45" s="19" t="e">
        <f>#REF!</f>
        <v>#REF!</v>
      </c>
      <c r="N45" s="19" t="e">
        <f>#REF!</f>
        <v>#REF!</v>
      </c>
      <c r="O45" s="19">
        <f t="shared" si="3"/>
        <v>48</v>
      </c>
      <c r="P45" s="19">
        <f t="shared" si="4"/>
        <v>24407.52</v>
      </c>
    </row>
    <row r="46" spans="1:16" s="20" customFormat="1" ht="39.6" x14ac:dyDescent="0.25">
      <c r="A46" s="58">
        <v>25</v>
      </c>
      <c r="B46" s="59"/>
      <c r="C46" s="59" t="s">
        <v>344</v>
      </c>
      <c r="D46" s="60" t="s">
        <v>323</v>
      </c>
      <c r="E46" s="61" t="s">
        <v>345</v>
      </c>
      <c r="F46" s="62">
        <v>698</v>
      </c>
      <c r="G46" s="61">
        <v>15352.51</v>
      </c>
      <c r="H46" s="63"/>
      <c r="I46" s="19" t="e">
        <f>#REF!</f>
        <v>#REF!</v>
      </c>
      <c r="J46" s="19" t="e">
        <f>#REF!</f>
        <v>#REF!</v>
      </c>
      <c r="K46" s="19" t="e">
        <f>#REF!</f>
        <v>#REF!</v>
      </c>
      <c r="L46" s="19" t="e">
        <f>#REF!</f>
        <v>#REF!</v>
      </c>
      <c r="M46" s="19" t="e">
        <f>#REF!</f>
        <v>#REF!</v>
      </c>
      <c r="N46" s="19" t="e">
        <f>#REF!</f>
        <v>#REF!</v>
      </c>
      <c r="O46" s="19">
        <f t="shared" si="3"/>
        <v>698</v>
      </c>
      <c r="P46" s="19">
        <f t="shared" si="4"/>
        <v>15352.51</v>
      </c>
    </row>
    <row r="47" spans="1:16" s="20" customFormat="1" ht="26.4" x14ac:dyDescent="0.25">
      <c r="A47" s="58">
        <v>26</v>
      </c>
      <c r="B47" s="59"/>
      <c r="C47" s="59" t="s">
        <v>346</v>
      </c>
      <c r="D47" s="60" t="s">
        <v>323</v>
      </c>
      <c r="E47" s="61" t="s">
        <v>347</v>
      </c>
      <c r="F47" s="62">
        <v>2280</v>
      </c>
      <c r="G47" s="61">
        <v>67260</v>
      </c>
      <c r="H47" s="63"/>
      <c r="I47" s="19" t="e">
        <f>#REF!</f>
        <v>#REF!</v>
      </c>
      <c r="J47" s="19" t="e">
        <f>#REF!</f>
        <v>#REF!</v>
      </c>
      <c r="K47" s="19" t="e">
        <f>#REF!</f>
        <v>#REF!</v>
      </c>
      <c r="L47" s="19" t="e">
        <f>#REF!</f>
        <v>#REF!</v>
      </c>
      <c r="M47" s="19" t="e">
        <f>#REF!</f>
        <v>#REF!</v>
      </c>
      <c r="N47" s="19" t="e">
        <f>#REF!</f>
        <v>#REF!</v>
      </c>
      <c r="O47" s="19">
        <f t="shared" si="3"/>
        <v>2280</v>
      </c>
      <c r="P47" s="19">
        <f t="shared" si="4"/>
        <v>67260</v>
      </c>
    </row>
    <row r="48" spans="1:16" s="20" customFormat="1" ht="26.4" x14ac:dyDescent="0.25">
      <c r="A48" s="58">
        <v>27</v>
      </c>
      <c r="B48" s="59"/>
      <c r="C48" s="59" t="s">
        <v>348</v>
      </c>
      <c r="D48" s="60" t="s">
        <v>349</v>
      </c>
      <c r="E48" s="61" t="s">
        <v>350</v>
      </c>
      <c r="F48" s="62"/>
      <c r="G48" s="61"/>
      <c r="H48" s="63"/>
      <c r="I48" s="19" t="e">
        <f>#REF!</f>
        <v>#REF!</v>
      </c>
      <c r="J48" s="19" t="e">
        <f>#REF!</f>
        <v>#REF!</v>
      </c>
      <c r="K48" s="19" t="e">
        <f>#REF!</f>
        <v>#REF!</v>
      </c>
      <c r="L48" s="19" t="e">
        <f>#REF!</f>
        <v>#REF!</v>
      </c>
      <c r="M48" s="19" t="e">
        <f>#REF!</f>
        <v>#REF!</v>
      </c>
      <c r="N48" s="19" t="e">
        <f>#REF!</f>
        <v>#REF!</v>
      </c>
      <c r="O48" s="19">
        <f t="shared" si="3"/>
        <v>0</v>
      </c>
      <c r="P48" s="19">
        <f t="shared" si="4"/>
        <v>0</v>
      </c>
    </row>
    <row r="49" spans="1:17" s="20" customFormat="1" ht="39.6" x14ac:dyDescent="0.25">
      <c r="A49" s="58">
        <v>28</v>
      </c>
      <c r="B49" s="59"/>
      <c r="C49" s="59" t="s">
        <v>351</v>
      </c>
      <c r="D49" s="60" t="s">
        <v>349</v>
      </c>
      <c r="E49" s="61" t="s">
        <v>352</v>
      </c>
      <c r="F49" s="62">
        <v>6</v>
      </c>
      <c r="G49" s="61">
        <v>5957.2800000000007</v>
      </c>
      <c r="H49" s="63"/>
      <c r="I49" s="19" t="e">
        <f>#REF!</f>
        <v>#REF!</v>
      </c>
      <c r="J49" s="19" t="e">
        <f>#REF!</f>
        <v>#REF!</v>
      </c>
      <c r="K49" s="19" t="e">
        <f>#REF!</f>
        <v>#REF!</v>
      </c>
      <c r="L49" s="19" t="e">
        <f>#REF!</f>
        <v>#REF!</v>
      </c>
      <c r="M49" s="19" t="e">
        <f>#REF!</f>
        <v>#REF!</v>
      </c>
      <c r="N49" s="19" t="e">
        <f>#REF!</f>
        <v>#REF!</v>
      </c>
      <c r="O49" s="19">
        <f t="shared" si="3"/>
        <v>6</v>
      </c>
      <c r="P49" s="19">
        <f t="shared" si="4"/>
        <v>5957.2800000000007</v>
      </c>
    </row>
    <row r="50" spans="1:17" s="20" customFormat="1" ht="39.6" x14ac:dyDescent="0.25">
      <c r="A50" s="58">
        <v>29</v>
      </c>
      <c r="B50" s="59"/>
      <c r="C50" s="59" t="s">
        <v>353</v>
      </c>
      <c r="D50" s="60" t="s">
        <v>354</v>
      </c>
      <c r="E50" s="61" t="s">
        <v>355</v>
      </c>
      <c r="F50" s="62">
        <v>19</v>
      </c>
      <c r="G50" s="61">
        <v>40150.800000000003</v>
      </c>
      <c r="H50" s="63"/>
      <c r="I50" s="19" t="e">
        <f>#REF!</f>
        <v>#REF!</v>
      </c>
      <c r="J50" s="19" t="e">
        <f>#REF!</f>
        <v>#REF!</v>
      </c>
      <c r="K50" s="19" t="e">
        <f>#REF!</f>
        <v>#REF!</v>
      </c>
      <c r="L50" s="19" t="e">
        <f>#REF!</f>
        <v>#REF!</v>
      </c>
      <c r="M50" s="19" t="e">
        <f>#REF!</f>
        <v>#REF!</v>
      </c>
      <c r="N50" s="19" t="e">
        <f>#REF!</f>
        <v>#REF!</v>
      </c>
      <c r="O50" s="19">
        <f t="shared" si="3"/>
        <v>19</v>
      </c>
      <c r="P50" s="19">
        <f t="shared" si="4"/>
        <v>40150.800000000003</v>
      </c>
    </row>
    <row r="51" spans="1:17" s="20" customFormat="1" ht="92.4" x14ac:dyDescent="0.25">
      <c r="A51" s="58">
        <v>30</v>
      </c>
      <c r="B51" s="59"/>
      <c r="C51" s="59" t="s">
        <v>356</v>
      </c>
      <c r="D51" s="60" t="s">
        <v>308</v>
      </c>
      <c r="E51" s="61" t="s">
        <v>357</v>
      </c>
      <c r="F51" s="62">
        <v>6</v>
      </c>
      <c r="G51" s="61">
        <v>8980.86</v>
      </c>
      <c r="H51" s="63"/>
      <c r="I51" s="19" t="e">
        <f>#REF!</f>
        <v>#REF!</v>
      </c>
      <c r="J51" s="19" t="e">
        <f>#REF!</f>
        <v>#REF!</v>
      </c>
      <c r="K51" s="19" t="e">
        <f>#REF!</f>
        <v>#REF!</v>
      </c>
      <c r="L51" s="19" t="e">
        <f>#REF!</f>
        <v>#REF!</v>
      </c>
      <c r="M51" s="19" t="e">
        <f>#REF!</f>
        <v>#REF!</v>
      </c>
      <c r="N51" s="19" t="e">
        <f>#REF!</f>
        <v>#REF!</v>
      </c>
      <c r="O51" s="19">
        <f t="shared" si="3"/>
        <v>6</v>
      </c>
      <c r="P51" s="19">
        <f t="shared" si="4"/>
        <v>8980.86</v>
      </c>
    </row>
    <row r="52" spans="1:17" s="20" customFormat="1" ht="92.4" x14ac:dyDescent="0.25">
      <c r="A52" s="58">
        <v>31</v>
      </c>
      <c r="B52" s="59"/>
      <c r="C52" s="59" t="s">
        <v>358</v>
      </c>
      <c r="D52" s="60" t="s">
        <v>308</v>
      </c>
      <c r="E52" s="61" t="s">
        <v>359</v>
      </c>
      <c r="F52" s="62"/>
      <c r="G52" s="61"/>
      <c r="H52" s="63"/>
      <c r="I52" s="19" t="e">
        <f>#REF!</f>
        <v>#REF!</v>
      </c>
      <c r="J52" s="19" t="e">
        <f>#REF!</f>
        <v>#REF!</v>
      </c>
      <c r="K52" s="19" t="e">
        <f>#REF!</f>
        <v>#REF!</v>
      </c>
      <c r="L52" s="19" t="e">
        <f>#REF!</f>
        <v>#REF!</v>
      </c>
      <c r="M52" s="19" t="e">
        <f>#REF!</f>
        <v>#REF!</v>
      </c>
      <c r="N52" s="19" t="e">
        <f>#REF!</f>
        <v>#REF!</v>
      </c>
      <c r="O52" s="19">
        <f t="shared" si="3"/>
        <v>0</v>
      </c>
      <c r="P52" s="19">
        <f t="shared" si="4"/>
        <v>0</v>
      </c>
    </row>
    <row r="53" spans="1:17" s="11" customFormat="1" ht="13.5" customHeight="1" thickBot="1" x14ac:dyDescent="0.3"/>
    <row r="54" spans="1:17" s="11" customFormat="1" ht="26.25" customHeight="1" x14ac:dyDescent="0.25">
      <c r="A54" s="84" t="s">
        <v>139</v>
      </c>
      <c r="B54" s="78" t="s">
        <v>140</v>
      </c>
      <c r="C54" s="78" t="s">
        <v>32</v>
      </c>
      <c r="D54" s="87" t="s">
        <v>141</v>
      </c>
      <c r="E54" s="78" t="s">
        <v>142</v>
      </c>
      <c r="F54" s="78" t="s">
        <v>293</v>
      </c>
      <c r="G54" s="78"/>
      <c r="H54" s="81" t="s">
        <v>146</v>
      </c>
    </row>
    <row r="55" spans="1:17" s="11" customFormat="1" ht="12.75" customHeight="1" x14ac:dyDescent="0.25">
      <c r="A55" s="85"/>
      <c r="B55" s="79"/>
      <c r="C55" s="79"/>
      <c r="D55" s="88"/>
      <c r="E55" s="79"/>
      <c r="F55" s="76" t="s">
        <v>147</v>
      </c>
      <c r="G55" s="76" t="s">
        <v>148</v>
      </c>
      <c r="H55" s="82"/>
    </row>
    <row r="56" spans="1:17" s="11" customFormat="1" ht="13.5" customHeight="1" thickBot="1" x14ac:dyDescent="0.3">
      <c r="A56" s="86"/>
      <c r="B56" s="80"/>
      <c r="C56" s="80"/>
      <c r="D56" s="89"/>
      <c r="E56" s="80"/>
      <c r="F56" s="77"/>
      <c r="G56" s="77"/>
      <c r="H56" s="83"/>
    </row>
    <row r="57" spans="1:17" s="11" customFormat="1" ht="13.8" thickBot="1" x14ac:dyDescent="0.3">
      <c r="A57" s="29"/>
      <c r="B57" s="23" t="s">
        <v>360</v>
      </c>
      <c r="C57" s="23"/>
      <c r="D57" s="23"/>
      <c r="E57" s="24"/>
      <c r="F57" s="25">
        <f>SUM(Лист1!O5:O52)</f>
        <v>6985</v>
      </c>
      <c r="G57" s="26">
        <f>SUM(Лист1!P5:P52)</f>
        <v>6247781.7799999993</v>
      </c>
      <c r="H57" s="27"/>
    </row>
    <row r="58" spans="1:17" s="18" customFormat="1" ht="15" customHeight="1" thickBot="1" x14ac:dyDescent="0.3">
      <c r="A58" s="72" t="s">
        <v>361</v>
      </c>
      <c r="B58" s="15"/>
      <c r="C58" s="15"/>
      <c r="D58" s="15"/>
      <c r="E58" s="15"/>
      <c r="F58" s="16"/>
      <c r="G58" s="15"/>
      <c r="H58" s="17"/>
    </row>
    <row r="59" spans="1:17" s="18" customFormat="1" ht="15" hidden="1" customHeight="1" thickBot="1" x14ac:dyDescent="0.3">
      <c r="A59" s="66"/>
      <c r="B59" s="67"/>
      <c r="C59" s="67"/>
      <c r="D59" s="67"/>
      <c r="E59" s="67"/>
      <c r="F59" s="68"/>
      <c r="G59" s="67"/>
      <c r="H59" s="69"/>
      <c r="Q59" s="18" t="s">
        <v>294</v>
      </c>
    </row>
    <row r="60" spans="1:17" s="20" customFormat="1" ht="52.8" x14ac:dyDescent="0.25">
      <c r="A60" s="58">
        <v>1</v>
      </c>
      <c r="B60" s="59"/>
      <c r="C60" s="59" t="s">
        <v>362</v>
      </c>
      <c r="D60" s="60" t="s">
        <v>296</v>
      </c>
      <c r="E60" s="61">
        <v>9259</v>
      </c>
      <c r="F60" s="62"/>
      <c r="G60" s="61"/>
      <c r="H60" s="63"/>
      <c r="I60" s="19" t="e">
        <f>#REF!</f>
        <v>#REF!</v>
      </c>
      <c r="J60" s="19" t="e">
        <f>#REF!</f>
        <v>#REF!</v>
      </c>
      <c r="K60" s="19" t="e">
        <f>#REF!</f>
        <v>#REF!</v>
      </c>
      <c r="L60" s="19" t="e">
        <f>#REF!</f>
        <v>#REF!</v>
      </c>
      <c r="M60" s="19" t="e">
        <f>#REF!</f>
        <v>#REF!</v>
      </c>
      <c r="N60" s="19" t="e">
        <f>#REF!</f>
        <v>#REF!</v>
      </c>
      <c r="O60" s="19">
        <f t="shared" ref="O60:P63" si="5">F60</f>
        <v>0</v>
      </c>
      <c r="P60" s="19">
        <f t="shared" si="5"/>
        <v>0</v>
      </c>
    </row>
    <row r="61" spans="1:17" s="20" customFormat="1" ht="52.8" x14ac:dyDescent="0.25">
      <c r="A61" s="58">
        <v>2</v>
      </c>
      <c r="B61" s="59"/>
      <c r="C61" s="59" t="s">
        <v>363</v>
      </c>
      <c r="D61" s="60" t="s">
        <v>318</v>
      </c>
      <c r="E61" s="61" t="s">
        <v>364</v>
      </c>
      <c r="F61" s="62">
        <v>14</v>
      </c>
      <c r="G61" s="61">
        <v>1469.8600000000001</v>
      </c>
      <c r="H61" s="63"/>
      <c r="I61" s="19" t="e">
        <f>#REF!</f>
        <v>#REF!</v>
      </c>
      <c r="J61" s="19" t="e">
        <f>#REF!</f>
        <v>#REF!</v>
      </c>
      <c r="K61" s="19" t="e">
        <f>#REF!</f>
        <v>#REF!</v>
      </c>
      <c r="L61" s="19" t="e">
        <f>#REF!</f>
        <v>#REF!</v>
      </c>
      <c r="M61" s="19" t="e">
        <f>#REF!</f>
        <v>#REF!</v>
      </c>
      <c r="N61" s="19" t="e">
        <f>#REF!</f>
        <v>#REF!</v>
      </c>
      <c r="O61" s="19">
        <f t="shared" si="5"/>
        <v>14</v>
      </c>
      <c r="P61" s="19">
        <f t="shared" si="5"/>
        <v>1469.8600000000001</v>
      </c>
    </row>
    <row r="62" spans="1:17" s="20" customFormat="1" ht="66" x14ac:dyDescent="0.25">
      <c r="A62" s="58">
        <v>3</v>
      </c>
      <c r="B62" s="59"/>
      <c r="C62" s="59" t="s">
        <v>365</v>
      </c>
      <c r="D62" s="60" t="s">
        <v>366</v>
      </c>
      <c r="E62" s="61" t="s">
        <v>367</v>
      </c>
      <c r="F62" s="62">
        <v>1</v>
      </c>
      <c r="G62" s="61">
        <v>167997.39</v>
      </c>
      <c r="H62" s="63"/>
      <c r="I62" s="19" t="e">
        <f>#REF!</f>
        <v>#REF!</v>
      </c>
      <c r="J62" s="19" t="e">
        <f>#REF!</f>
        <v>#REF!</v>
      </c>
      <c r="K62" s="19" t="e">
        <f>#REF!</f>
        <v>#REF!</v>
      </c>
      <c r="L62" s="19" t="e">
        <f>#REF!</f>
        <v>#REF!</v>
      </c>
      <c r="M62" s="19" t="e">
        <f>#REF!</f>
        <v>#REF!</v>
      </c>
      <c r="N62" s="19" t="e">
        <f>#REF!</f>
        <v>#REF!</v>
      </c>
      <c r="O62" s="19">
        <f t="shared" si="5"/>
        <v>1</v>
      </c>
      <c r="P62" s="19">
        <f t="shared" si="5"/>
        <v>167997.39</v>
      </c>
    </row>
    <row r="63" spans="1:17" s="20" customFormat="1" ht="132" x14ac:dyDescent="0.25">
      <c r="A63" s="58">
        <v>4</v>
      </c>
      <c r="B63" s="59"/>
      <c r="C63" s="59" t="s">
        <v>368</v>
      </c>
      <c r="D63" s="60" t="s">
        <v>318</v>
      </c>
      <c r="E63" s="61">
        <v>8322</v>
      </c>
      <c r="F63" s="62">
        <v>1</v>
      </c>
      <c r="G63" s="61">
        <v>8322</v>
      </c>
      <c r="H63" s="63"/>
      <c r="I63" s="19" t="e">
        <f>#REF!</f>
        <v>#REF!</v>
      </c>
      <c r="J63" s="19" t="e">
        <f>#REF!</f>
        <v>#REF!</v>
      </c>
      <c r="K63" s="19" t="e">
        <f>#REF!</f>
        <v>#REF!</v>
      </c>
      <c r="L63" s="19" t="e">
        <f>#REF!</f>
        <v>#REF!</v>
      </c>
      <c r="M63" s="19" t="e">
        <f>#REF!</f>
        <v>#REF!</v>
      </c>
      <c r="N63" s="19" t="e">
        <f>#REF!</f>
        <v>#REF!</v>
      </c>
      <c r="O63" s="19">
        <f t="shared" si="5"/>
        <v>1</v>
      </c>
      <c r="P63" s="19">
        <f t="shared" si="5"/>
        <v>8322</v>
      </c>
    </row>
    <row r="64" spans="1:17" s="11" customFormat="1" ht="13.5" customHeight="1" thickBot="1" x14ac:dyDescent="0.3"/>
    <row r="65" spans="1:16" s="11" customFormat="1" ht="26.25" customHeight="1" x14ac:dyDescent="0.25">
      <c r="A65" s="84" t="s">
        <v>139</v>
      </c>
      <c r="B65" s="78" t="s">
        <v>140</v>
      </c>
      <c r="C65" s="78" t="s">
        <v>32</v>
      </c>
      <c r="D65" s="87" t="s">
        <v>141</v>
      </c>
      <c r="E65" s="78" t="s">
        <v>142</v>
      </c>
      <c r="F65" s="78" t="s">
        <v>293</v>
      </c>
      <c r="G65" s="78"/>
      <c r="H65" s="81" t="s">
        <v>146</v>
      </c>
    </row>
    <row r="66" spans="1:16" s="11" customFormat="1" ht="12.75" customHeight="1" x14ac:dyDescent="0.25">
      <c r="A66" s="85"/>
      <c r="B66" s="79"/>
      <c r="C66" s="79"/>
      <c r="D66" s="88"/>
      <c r="E66" s="79"/>
      <c r="F66" s="76" t="s">
        <v>147</v>
      </c>
      <c r="G66" s="76" t="s">
        <v>148</v>
      </c>
      <c r="H66" s="82"/>
    </row>
    <row r="67" spans="1:16" s="11" customFormat="1" ht="13.5" customHeight="1" thickBot="1" x14ac:dyDescent="0.3">
      <c r="A67" s="86"/>
      <c r="B67" s="80"/>
      <c r="C67" s="80"/>
      <c r="D67" s="89"/>
      <c r="E67" s="80"/>
      <c r="F67" s="77"/>
      <c r="G67" s="77"/>
      <c r="H67" s="83"/>
    </row>
    <row r="68" spans="1:16" s="20" customFormat="1" ht="132" x14ac:dyDescent="0.25">
      <c r="A68" s="58">
        <v>5</v>
      </c>
      <c r="B68" s="59"/>
      <c r="C68" s="59" t="s">
        <v>369</v>
      </c>
      <c r="D68" s="60" t="s">
        <v>318</v>
      </c>
      <c r="E68" s="61">
        <v>8322</v>
      </c>
      <c r="F68" s="62">
        <v>4</v>
      </c>
      <c r="G68" s="61">
        <v>33288</v>
      </c>
      <c r="H68" s="63"/>
      <c r="I68" s="19" t="e">
        <f>#REF!</f>
        <v>#REF!</v>
      </c>
      <c r="J68" s="19" t="e">
        <f>#REF!</f>
        <v>#REF!</v>
      </c>
      <c r="K68" s="19" t="e">
        <f>#REF!</f>
        <v>#REF!</v>
      </c>
      <c r="L68" s="19" t="e">
        <f>#REF!</f>
        <v>#REF!</v>
      </c>
      <c r="M68" s="19" t="e">
        <f>#REF!</f>
        <v>#REF!</v>
      </c>
      <c r="N68" s="19" t="e">
        <f>#REF!</f>
        <v>#REF!</v>
      </c>
      <c r="O68" s="19">
        <f t="shared" ref="O68:P71" si="6">F68</f>
        <v>4</v>
      </c>
      <c r="P68" s="19">
        <f t="shared" si="6"/>
        <v>33288</v>
      </c>
    </row>
    <row r="69" spans="1:16" s="20" customFormat="1" ht="132" x14ac:dyDescent="0.25">
      <c r="A69" s="58">
        <v>6</v>
      </c>
      <c r="B69" s="59"/>
      <c r="C69" s="59" t="s">
        <v>370</v>
      </c>
      <c r="D69" s="60" t="s">
        <v>318</v>
      </c>
      <c r="E69" s="61">
        <v>8322</v>
      </c>
      <c r="F69" s="62">
        <v>7</v>
      </c>
      <c r="G69" s="61">
        <v>58254</v>
      </c>
      <c r="H69" s="63"/>
      <c r="I69" s="19" t="e">
        <f>#REF!</f>
        <v>#REF!</v>
      </c>
      <c r="J69" s="19" t="e">
        <f>#REF!</f>
        <v>#REF!</v>
      </c>
      <c r="K69" s="19" t="e">
        <f>#REF!</f>
        <v>#REF!</v>
      </c>
      <c r="L69" s="19" t="e">
        <f>#REF!</f>
        <v>#REF!</v>
      </c>
      <c r="M69" s="19" t="e">
        <f>#REF!</f>
        <v>#REF!</v>
      </c>
      <c r="N69" s="19" t="e">
        <f>#REF!</f>
        <v>#REF!</v>
      </c>
      <c r="O69" s="19">
        <f t="shared" si="6"/>
        <v>7</v>
      </c>
      <c r="P69" s="19">
        <f t="shared" si="6"/>
        <v>58254</v>
      </c>
    </row>
    <row r="70" spans="1:16" s="20" customFormat="1" ht="79.2" x14ac:dyDescent="0.25">
      <c r="A70" s="58">
        <v>7</v>
      </c>
      <c r="B70" s="59"/>
      <c r="C70" s="59" t="s">
        <v>371</v>
      </c>
      <c r="D70" s="60" t="s">
        <v>318</v>
      </c>
      <c r="E70" s="61" t="s">
        <v>372</v>
      </c>
      <c r="F70" s="62">
        <v>135</v>
      </c>
      <c r="G70" s="61">
        <v>2857.9500000000003</v>
      </c>
      <c r="H70" s="63"/>
      <c r="I70" s="19" t="e">
        <f>#REF!</f>
        <v>#REF!</v>
      </c>
      <c r="J70" s="19" t="e">
        <f>#REF!</f>
        <v>#REF!</v>
      </c>
      <c r="K70" s="19" t="e">
        <f>#REF!</f>
        <v>#REF!</v>
      </c>
      <c r="L70" s="19" t="e">
        <f>#REF!</f>
        <v>#REF!</v>
      </c>
      <c r="M70" s="19" t="e">
        <f>#REF!</f>
        <v>#REF!</v>
      </c>
      <c r="N70" s="19" t="e">
        <f>#REF!</f>
        <v>#REF!</v>
      </c>
      <c r="O70" s="19">
        <f t="shared" si="6"/>
        <v>135</v>
      </c>
      <c r="P70" s="19">
        <f t="shared" si="6"/>
        <v>2857.9500000000003</v>
      </c>
    </row>
    <row r="71" spans="1:16" s="20" customFormat="1" ht="105.6" x14ac:dyDescent="0.25">
      <c r="A71" s="58">
        <v>8</v>
      </c>
      <c r="B71" s="59"/>
      <c r="C71" s="59" t="s">
        <v>373</v>
      </c>
      <c r="D71" s="60" t="s">
        <v>318</v>
      </c>
      <c r="E71" s="61">
        <v>5643</v>
      </c>
      <c r="F71" s="62">
        <v>6</v>
      </c>
      <c r="G71" s="61">
        <v>33858</v>
      </c>
      <c r="H71" s="63"/>
      <c r="I71" s="19" t="e">
        <f>#REF!</f>
        <v>#REF!</v>
      </c>
      <c r="J71" s="19" t="e">
        <f>#REF!</f>
        <v>#REF!</v>
      </c>
      <c r="K71" s="19" t="e">
        <f>#REF!</f>
        <v>#REF!</v>
      </c>
      <c r="L71" s="19" t="e">
        <f>#REF!</f>
        <v>#REF!</v>
      </c>
      <c r="M71" s="19" t="e">
        <f>#REF!</f>
        <v>#REF!</v>
      </c>
      <c r="N71" s="19" t="e">
        <f>#REF!</f>
        <v>#REF!</v>
      </c>
      <c r="O71" s="19">
        <f t="shared" si="6"/>
        <v>6</v>
      </c>
      <c r="P71" s="19">
        <f t="shared" si="6"/>
        <v>33858</v>
      </c>
    </row>
    <row r="72" spans="1:16" s="11" customFormat="1" ht="13.5" customHeight="1" thickBot="1" x14ac:dyDescent="0.3"/>
    <row r="73" spans="1:16" s="11" customFormat="1" ht="26.25" customHeight="1" x14ac:dyDescent="0.25">
      <c r="A73" s="84" t="s">
        <v>139</v>
      </c>
      <c r="B73" s="78" t="s">
        <v>140</v>
      </c>
      <c r="C73" s="78" t="s">
        <v>32</v>
      </c>
      <c r="D73" s="87" t="s">
        <v>141</v>
      </c>
      <c r="E73" s="78" t="s">
        <v>142</v>
      </c>
      <c r="F73" s="78" t="s">
        <v>293</v>
      </c>
      <c r="G73" s="78"/>
      <c r="H73" s="81" t="s">
        <v>146</v>
      </c>
    </row>
    <row r="74" spans="1:16" s="11" customFormat="1" ht="12.75" customHeight="1" x14ac:dyDescent="0.25">
      <c r="A74" s="85"/>
      <c r="B74" s="79"/>
      <c r="C74" s="79"/>
      <c r="D74" s="88"/>
      <c r="E74" s="79"/>
      <c r="F74" s="76" t="s">
        <v>147</v>
      </c>
      <c r="G74" s="76" t="s">
        <v>148</v>
      </c>
      <c r="H74" s="82"/>
    </row>
    <row r="75" spans="1:16" s="11" customFormat="1" ht="13.5" customHeight="1" thickBot="1" x14ac:dyDescent="0.3">
      <c r="A75" s="86"/>
      <c r="B75" s="80"/>
      <c r="C75" s="80"/>
      <c r="D75" s="89"/>
      <c r="E75" s="80"/>
      <c r="F75" s="77"/>
      <c r="G75" s="77"/>
      <c r="H75" s="83"/>
    </row>
    <row r="76" spans="1:16" s="20" customFormat="1" ht="105.6" x14ac:dyDescent="0.25">
      <c r="A76" s="58">
        <v>9</v>
      </c>
      <c r="B76" s="59"/>
      <c r="C76" s="59" t="s">
        <v>374</v>
      </c>
      <c r="D76" s="60" t="s">
        <v>318</v>
      </c>
      <c r="E76" s="61">
        <v>5643</v>
      </c>
      <c r="F76" s="62">
        <v>6</v>
      </c>
      <c r="G76" s="61">
        <v>33858</v>
      </c>
      <c r="H76" s="63"/>
      <c r="I76" s="19" t="e">
        <f>#REF!</f>
        <v>#REF!</v>
      </c>
      <c r="J76" s="19" t="e">
        <f>#REF!</f>
        <v>#REF!</v>
      </c>
      <c r="K76" s="19" t="e">
        <f>#REF!</f>
        <v>#REF!</v>
      </c>
      <c r="L76" s="19" t="e">
        <f>#REF!</f>
        <v>#REF!</v>
      </c>
      <c r="M76" s="19" t="e">
        <f>#REF!</f>
        <v>#REF!</v>
      </c>
      <c r="N76" s="19" t="e">
        <f>#REF!</f>
        <v>#REF!</v>
      </c>
      <c r="O76" s="19">
        <f t="shared" ref="O76:P80" si="7">F76</f>
        <v>6</v>
      </c>
      <c r="P76" s="19">
        <f t="shared" si="7"/>
        <v>33858</v>
      </c>
    </row>
    <row r="77" spans="1:16" s="20" customFormat="1" ht="145.19999999999999" x14ac:dyDescent="0.25">
      <c r="A77" s="58">
        <v>10</v>
      </c>
      <c r="B77" s="59"/>
      <c r="C77" s="59" t="s">
        <v>375</v>
      </c>
      <c r="D77" s="60" t="s">
        <v>376</v>
      </c>
      <c r="E77" s="61" t="s">
        <v>377</v>
      </c>
      <c r="F77" s="62"/>
      <c r="G77" s="61"/>
      <c r="H77" s="63"/>
      <c r="I77" s="19" t="e">
        <f>#REF!</f>
        <v>#REF!</v>
      </c>
      <c r="J77" s="19" t="e">
        <f>#REF!</f>
        <v>#REF!</v>
      </c>
      <c r="K77" s="19" t="e">
        <f>#REF!</f>
        <v>#REF!</v>
      </c>
      <c r="L77" s="19" t="e">
        <f>#REF!</f>
        <v>#REF!</v>
      </c>
      <c r="M77" s="19" t="e">
        <f>#REF!</f>
        <v>#REF!</v>
      </c>
      <c r="N77" s="19" t="e">
        <f>#REF!</f>
        <v>#REF!</v>
      </c>
      <c r="O77" s="19">
        <f t="shared" si="7"/>
        <v>0</v>
      </c>
      <c r="P77" s="19">
        <f t="shared" si="7"/>
        <v>0</v>
      </c>
    </row>
    <row r="78" spans="1:16" s="20" customFormat="1" ht="92.4" x14ac:dyDescent="0.25">
      <c r="A78" s="58">
        <v>11</v>
      </c>
      <c r="B78" s="59"/>
      <c r="C78" s="59" t="s">
        <v>378</v>
      </c>
      <c r="D78" s="60" t="s">
        <v>318</v>
      </c>
      <c r="E78" s="61" t="s">
        <v>379</v>
      </c>
      <c r="F78" s="62">
        <v>180</v>
      </c>
      <c r="G78" s="61">
        <v>8760.6</v>
      </c>
      <c r="H78" s="63"/>
      <c r="I78" s="19" t="e">
        <f>#REF!</f>
        <v>#REF!</v>
      </c>
      <c r="J78" s="19" t="e">
        <f>#REF!</f>
        <v>#REF!</v>
      </c>
      <c r="K78" s="19" t="e">
        <f>#REF!</f>
        <v>#REF!</v>
      </c>
      <c r="L78" s="19" t="e">
        <f>#REF!</f>
        <v>#REF!</v>
      </c>
      <c r="M78" s="19" t="e">
        <f>#REF!</f>
        <v>#REF!</v>
      </c>
      <c r="N78" s="19" t="e">
        <f>#REF!</f>
        <v>#REF!</v>
      </c>
      <c r="O78" s="19">
        <f t="shared" si="7"/>
        <v>180</v>
      </c>
      <c r="P78" s="19">
        <f t="shared" si="7"/>
        <v>8760.6</v>
      </c>
    </row>
    <row r="79" spans="1:16" s="20" customFormat="1" ht="66" x14ac:dyDescent="0.25">
      <c r="A79" s="58">
        <v>12</v>
      </c>
      <c r="B79" s="59"/>
      <c r="C79" s="59" t="s">
        <v>380</v>
      </c>
      <c r="D79" s="60" t="s">
        <v>381</v>
      </c>
      <c r="E79" s="61" t="s">
        <v>382</v>
      </c>
      <c r="F79" s="62">
        <v>5</v>
      </c>
      <c r="G79" s="61">
        <v>9734.0500000000011</v>
      </c>
      <c r="H79" s="63"/>
      <c r="I79" s="19" t="e">
        <f>#REF!</f>
        <v>#REF!</v>
      </c>
      <c r="J79" s="19" t="e">
        <f>#REF!</f>
        <v>#REF!</v>
      </c>
      <c r="K79" s="19" t="e">
        <f>#REF!</f>
        <v>#REF!</v>
      </c>
      <c r="L79" s="19" t="e">
        <f>#REF!</f>
        <v>#REF!</v>
      </c>
      <c r="M79" s="19" t="e">
        <f>#REF!</f>
        <v>#REF!</v>
      </c>
      <c r="N79" s="19" t="e">
        <f>#REF!</f>
        <v>#REF!</v>
      </c>
      <c r="O79" s="19">
        <f t="shared" si="7"/>
        <v>5</v>
      </c>
      <c r="P79" s="19">
        <f t="shared" si="7"/>
        <v>9734.0500000000011</v>
      </c>
    </row>
    <row r="80" spans="1:16" s="20" customFormat="1" ht="66" x14ac:dyDescent="0.25">
      <c r="A80" s="58">
        <v>13</v>
      </c>
      <c r="B80" s="59"/>
      <c r="C80" s="59" t="s">
        <v>383</v>
      </c>
      <c r="D80" s="60" t="s">
        <v>381</v>
      </c>
      <c r="E80" s="61" t="s">
        <v>384</v>
      </c>
      <c r="F80" s="62">
        <v>5</v>
      </c>
      <c r="G80" s="61">
        <v>8709.65</v>
      </c>
      <c r="H80" s="63"/>
      <c r="I80" s="19" t="e">
        <f>#REF!</f>
        <v>#REF!</v>
      </c>
      <c r="J80" s="19" t="e">
        <f>#REF!</f>
        <v>#REF!</v>
      </c>
      <c r="K80" s="19" t="e">
        <f>#REF!</f>
        <v>#REF!</v>
      </c>
      <c r="L80" s="19" t="e">
        <f>#REF!</f>
        <v>#REF!</v>
      </c>
      <c r="M80" s="19" t="e">
        <f>#REF!</f>
        <v>#REF!</v>
      </c>
      <c r="N80" s="19" t="e">
        <f>#REF!</f>
        <v>#REF!</v>
      </c>
      <c r="O80" s="19">
        <f t="shared" si="7"/>
        <v>5</v>
      </c>
      <c r="P80" s="19">
        <f t="shared" si="7"/>
        <v>8709.65</v>
      </c>
    </row>
    <row r="81" spans="1:16" s="11" customFormat="1" ht="13.5" customHeight="1" thickBot="1" x14ac:dyDescent="0.3"/>
    <row r="82" spans="1:16" s="11" customFormat="1" ht="26.25" customHeight="1" x14ac:dyDescent="0.25">
      <c r="A82" s="84" t="s">
        <v>139</v>
      </c>
      <c r="B82" s="78" t="s">
        <v>140</v>
      </c>
      <c r="C82" s="78" t="s">
        <v>32</v>
      </c>
      <c r="D82" s="87" t="s">
        <v>141</v>
      </c>
      <c r="E82" s="78" t="s">
        <v>142</v>
      </c>
      <c r="F82" s="78" t="s">
        <v>293</v>
      </c>
      <c r="G82" s="78"/>
      <c r="H82" s="81" t="s">
        <v>146</v>
      </c>
    </row>
    <row r="83" spans="1:16" s="11" customFormat="1" ht="12.75" customHeight="1" x14ac:dyDescent="0.25">
      <c r="A83" s="85"/>
      <c r="B83" s="79"/>
      <c r="C83" s="79"/>
      <c r="D83" s="88"/>
      <c r="E83" s="79"/>
      <c r="F83" s="76" t="s">
        <v>147</v>
      </c>
      <c r="G83" s="76" t="s">
        <v>148</v>
      </c>
      <c r="H83" s="82"/>
    </row>
    <row r="84" spans="1:16" s="11" customFormat="1" ht="13.5" customHeight="1" thickBot="1" x14ac:dyDescent="0.3">
      <c r="A84" s="86"/>
      <c r="B84" s="80"/>
      <c r="C84" s="80"/>
      <c r="D84" s="89"/>
      <c r="E84" s="80"/>
      <c r="F84" s="77"/>
      <c r="G84" s="77"/>
      <c r="H84" s="83"/>
    </row>
    <row r="85" spans="1:16" s="20" customFormat="1" ht="66" x14ac:dyDescent="0.25">
      <c r="A85" s="58">
        <v>14</v>
      </c>
      <c r="B85" s="59"/>
      <c r="C85" s="59" t="s">
        <v>385</v>
      </c>
      <c r="D85" s="60" t="s">
        <v>381</v>
      </c>
      <c r="E85" s="61" t="s">
        <v>386</v>
      </c>
      <c r="F85" s="62">
        <v>5</v>
      </c>
      <c r="G85" s="61">
        <v>3151.2000000000003</v>
      </c>
      <c r="H85" s="63"/>
      <c r="I85" s="19" t="e">
        <f>#REF!</f>
        <v>#REF!</v>
      </c>
      <c r="J85" s="19" t="e">
        <f>#REF!</f>
        <v>#REF!</v>
      </c>
      <c r="K85" s="19" t="e">
        <f>#REF!</f>
        <v>#REF!</v>
      </c>
      <c r="L85" s="19" t="e">
        <f>#REF!</f>
        <v>#REF!</v>
      </c>
      <c r="M85" s="19" t="e">
        <f>#REF!</f>
        <v>#REF!</v>
      </c>
      <c r="N85" s="19" t="e">
        <f>#REF!</f>
        <v>#REF!</v>
      </c>
      <c r="O85" s="19">
        <f t="shared" ref="O85:P90" si="8">F85</f>
        <v>5</v>
      </c>
      <c r="P85" s="19">
        <f t="shared" si="8"/>
        <v>3151.2000000000003</v>
      </c>
    </row>
    <row r="86" spans="1:16" s="20" customFormat="1" ht="66" x14ac:dyDescent="0.25">
      <c r="A86" s="58">
        <v>15</v>
      </c>
      <c r="B86" s="59"/>
      <c r="C86" s="59" t="s">
        <v>387</v>
      </c>
      <c r="D86" s="60" t="s">
        <v>381</v>
      </c>
      <c r="E86" s="61" t="s">
        <v>388</v>
      </c>
      <c r="F86" s="62">
        <v>2</v>
      </c>
      <c r="G86" s="61">
        <v>1201.98</v>
      </c>
      <c r="H86" s="63"/>
      <c r="I86" s="19" t="e">
        <f>#REF!</f>
        <v>#REF!</v>
      </c>
      <c r="J86" s="19" t="e">
        <f>#REF!</f>
        <v>#REF!</v>
      </c>
      <c r="K86" s="19" t="e">
        <f>#REF!</f>
        <v>#REF!</v>
      </c>
      <c r="L86" s="19" t="e">
        <f>#REF!</f>
        <v>#REF!</v>
      </c>
      <c r="M86" s="19" t="e">
        <f>#REF!</f>
        <v>#REF!</v>
      </c>
      <c r="N86" s="19" t="e">
        <f>#REF!</f>
        <v>#REF!</v>
      </c>
      <c r="O86" s="19">
        <f t="shared" si="8"/>
        <v>2</v>
      </c>
      <c r="P86" s="19">
        <f t="shared" si="8"/>
        <v>1201.98</v>
      </c>
    </row>
    <row r="87" spans="1:16" s="20" customFormat="1" ht="66" x14ac:dyDescent="0.25">
      <c r="A87" s="58">
        <v>16</v>
      </c>
      <c r="B87" s="59"/>
      <c r="C87" s="59" t="s">
        <v>389</v>
      </c>
      <c r="D87" s="60" t="s">
        <v>381</v>
      </c>
      <c r="E87" s="61" t="s">
        <v>390</v>
      </c>
      <c r="F87" s="62">
        <v>20</v>
      </c>
      <c r="G87" s="61">
        <v>9094.2000000000007</v>
      </c>
      <c r="H87" s="63"/>
      <c r="I87" s="19" t="e">
        <f>#REF!</f>
        <v>#REF!</v>
      </c>
      <c r="J87" s="19" t="e">
        <f>#REF!</f>
        <v>#REF!</v>
      </c>
      <c r="K87" s="19" t="e">
        <f>#REF!</f>
        <v>#REF!</v>
      </c>
      <c r="L87" s="19" t="e">
        <f>#REF!</f>
        <v>#REF!</v>
      </c>
      <c r="M87" s="19" t="e">
        <f>#REF!</f>
        <v>#REF!</v>
      </c>
      <c r="N87" s="19" t="e">
        <f>#REF!</f>
        <v>#REF!</v>
      </c>
      <c r="O87" s="19">
        <f t="shared" si="8"/>
        <v>20</v>
      </c>
      <c r="P87" s="19">
        <f t="shared" si="8"/>
        <v>9094.2000000000007</v>
      </c>
    </row>
    <row r="88" spans="1:16" s="20" customFormat="1" ht="66" x14ac:dyDescent="0.25">
      <c r="A88" s="58">
        <v>17</v>
      </c>
      <c r="B88" s="59"/>
      <c r="C88" s="59" t="s">
        <v>391</v>
      </c>
      <c r="D88" s="60" t="s">
        <v>381</v>
      </c>
      <c r="E88" s="61" t="s">
        <v>392</v>
      </c>
      <c r="F88" s="62">
        <v>5</v>
      </c>
      <c r="G88" s="61">
        <v>5784.1500000000005</v>
      </c>
      <c r="H88" s="63"/>
      <c r="I88" s="19" t="e">
        <f>#REF!</f>
        <v>#REF!</v>
      </c>
      <c r="J88" s="19" t="e">
        <f>#REF!</f>
        <v>#REF!</v>
      </c>
      <c r="K88" s="19" t="e">
        <f>#REF!</f>
        <v>#REF!</v>
      </c>
      <c r="L88" s="19" t="e">
        <f>#REF!</f>
        <v>#REF!</v>
      </c>
      <c r="M88" s="19" t="e">
        <f>#REF!</f>
        <v>#REF!</v>
      </c>
      <c r="N88" s="19" t="e">
        <f>#REF!</f>
        <v>#REF!</v>
      </c>
      <c r="O88" s="19">
        <f t="shared" si="8"/>
        <v>5</v>
      </c>
      <c r="P88" s="19">
        <f t="shared" si="8"/>
        <v>5784.1500000000005</v>
      </c>
    </row>
    <row r="89" spans="1:16" s="20" customFormat="1" ht="105.6" x14ac:dyDescent="0.25">
      <c r="A89" s="58">
        <v>18</v>
      </c>
      <c r="B89" s="59"/>
      <c r="C89" s="59" t="s">
        <v>393</v>
      </c>
      <c r="D89" s="60" t="s">
        <v>381</v>
      </c>
      <c r="E89" s="61" t="s">
        <v>394</v>
      </c>
      <c r="F89" s="62">
        <v>20</v>
      </c>
      <c r="G89" s="61">
        <v>10264.4</v>
      </c>
      <c r="H89" s="63"/>
      <c r="I89" s="19" t="e">
        <f>#REF!</f>
        <v>#REF!</v>
      </c>
      <c r="J89" s="19" t="e">
        <f>#REF!</f>
        <v>#REF!</v>
      </c>
      <c r="K89" s="19" t="e">
        <f>#REF!</f>
        <v>#REF!</v>
      </c>
      <c r="L89" s="19" t="e">
        <f>#REF!</f>
        <v>#REF!</v>
      </c>
      <c r="M89" s="19" t="e">
        <f>#REF!</f>
        <v>#REF!</v>
      </c>
      <c r="N89" s="19" t="e">
        <f>#REF!</f>
        <v>#REF!</v>
      </c>
      <c r="O89" s="19">
        <f t="shared" si="8"/>
        <v>20</v>
      </c>
      <c r="P89" s="19">
        <f t="shared" si="8"/>
        <v>10264.4</v>
      </c>
    </row>
    <row r="90" spans="1:16" s="20" customFormat="1" ht="105.6" x14ac:dyDescent="0.25">
      <c r="A90" s="58">
        <v>19</v>
      </c>
      <c r="B90" s="59"/>
      <c r="C90" s="59" t="s">
        <v>395</v>
      </c>
      <c r="D90" s="60" t="s">
        <v>318</v>
      </c>
      <c r="E90" s="61" t="s">
        <v>396</v>
      </c>
      <c r="F90" s="62">
        <v>15030</v>
      </c>
      <c r="G90" s="61">
        <v>252954.90000000002</v>
      </c>
      <c r="H90" s="63"/>
      <c r="I90" s="19" t="e">
        <f>#REF!</f>
        <v>#REF!</v>
      </c>
      <c r="J90" s="19" t="e">
        <f>#REF!</f>
        <v>#REF!</v>
      </c>
      <c r="K90" s="19" t="e">
        <f>#REF!</f>
        <v>#REF!</v>
      </c>
      <c r="L90" s="19" t="e">
        <f>#REF!</f>
        <v>#REF!</v>
      </c>
      <c r="M90" s="19" t="e">
        <f>#REF!</f>
        <v>#REF!</v>
      </c>
      <c r="N90" s="19" t="e">
        <f>#REF!</f>
        <v>#REF!</v>
      </c>
      <c r="O90" s="19">
        <f t="shared" si="8"/>
        <v>15030</v>
      </c>
      <c r="P90" s="19">
        <f t="shared" si="8"/>
        <v>252954.90000000002</v>
      </c>
    </row>
    <row r="91" spans="1:16" s="11" customFormat="1" ht="13.5" customHeight="1" thickBot="1" x14ac:dyDescent="0.3"/>
    <row r="92" spans="1:16" s="11" customFormat="1" ht="26.25" customHeight="1" x14ac:dyDescent="0.25">
      <c r="A92" s="84" t="s">
        <v>139</v>
      </c>
      <c r="B92" s="78" t="s">
        <v>140</v>
      </c>
      <c r="C92" s="78" t="s">
        <v>32</v>
      </c>
      <c r="D92" s="87" t="s">
        <v>141</v>
      </c>
      <c r="E92" s="78" t="s">
        <v>142</v>
      </c>
      <c r="F92" s="78" t="s">
        <v>293</v>
      </c>
      <c r="G92" s="78"/>
      <c r="H92" s="81" t="s">
        <v>146</v>
      </c>
    </row>
    <row r="93" spans="1:16" s="11" customFormat="1" ht="12.75" customHeight="1" x14ac:dyDescent="0.25">
      <c r="A93" s="85"/>
      <c r="B93" s="79"/>
      <c r="C93" s="79"/>
      <c r="D93" s="88"/>
      <c r="E93" s="79"/>
      <c r="F93" s="76" t="s">
        <v>147</v>
      </c>
      <c r="G93" s="76" t="s">
        <v>148</v>
      </c>
      <c r="H93" s="82"/>
    </row>
    <row r="94" spans="1:16" s="11" customFormat="1" ht="13.5" customHeight="1" thickBot="1" x14ac:dyDescent="0.3">
      <c r="A94" s="86"/>
      <c r="B94" s="80"/>
      <c r="C94" s="80"/>
      <c r="D94" s="89"/>
      <c r="E94" s="80"/>
      <c r="F94" s="77"/>
      <c r="G94" s="77"/>
      <c r="H94" s="83"/>
    </row>
    <row r="95" spans="1:16" s="20" customFormat="1" ht="105.6" x14ac:dyDescent="0.25">
      <c r="A95" s="58">
        <v>20</v>
      </c>
      <c r="B95" s="59"/>
      <c r="C95" s="59" t="s">
        <v>397</v>
      </c>
      <c r="D95" s="60" t="s">
        <v>318</v>
      </c>
      <c r="E95" s="61" t="s">
        <v>398</v>
      </c>
      <c r="F95" s="62">
        <v>12650</v>
      </c>
      <c r="G95" s="61">
        <v>111193.5</v>
      </c>
      <c r="H95" s="63"/>
      <c r="I95" s="19" t="e">
        <f>#REF!</f>
        <v>#REF!</v>
      </c>
      <c r="J95" s="19" t="e">
        <f>#REF!</f>
        <v>#REF!</v>
      </c>
      <c r="K95" s="19" t="e">
        <f>#REF!</f>
        <v>#REF!</v>
      </c>
      <c r="L95" s="19" t="e">
        <f>#REF!</f>
        <v>#REF!</v>
      </c>
      <c r="M95" s="19" t="e">
        <f>#REF!</f>
        <v>#REF!</v>
      </c>
      <c r="N95" s="19" t="e">
        <f>#REF!</f>
        <v>#REF!</v>
      </c>
      <c r="O95" s="19">
        <f t="shared" ref="O95:P101" si="9">F95</f>
        <v>12650</v>
      </c>
      <c r="P95" s="19">
        <f t="shared" si="9"/>
        <v>111193.5</v>
      </c>
    </row>
    <row r="96" spans="1:16" s="20" customFormat="1" ht="52.8" x14ac:dyDescent="0.25">
      <c r="A96" s="58">
        <v>21</v>
      </c>
      <c r="B96" s="75">
        <v>7.0000000000000007E-2</v>
      </c>
      <c r="C96" s="59" t="s">
        <v>399</v>
      </c>
      <c r="D96" s="60" t="s">
        <v>318</v>
      </c>
      <c r="E96" s="61">
        <v>2361</v>
      </c>
      <c r="F96" s="62"/>
      <c r="G96" s="61"/>
      <c r="H96" s="63"/>
      <c r="I96" s="19" t="e">
        <f>#REF!</f>
        <v>#REF!</v>
      </c>
      <c r="J96" s="19" t="e">
        <f>#REF!</f>
        <v>#REF!</v>
      </c>
      <c r="K96" s="19" t="e">
        <f>#REF!</f>
        <v>#REF!</v>
      </c>
      <c r="L96" s="19" t="e">
        <f>#REF!</f>
        <v>#REF!</v>
      </c>
      <c r="M96" s="19" t="e">
        <f>#REF!</f>
        <v>#REF!</v>
      </c>
      <c r="N96" s="19" t="e">
        <f>#REF!</f>
        <v>#REF!</v>
      </c>
      <c r="O96" s="19">
        <f t="shared" si="9"/>
        <v>0</v>
      </c>
      <c r="P96" s="19">
        <f t="shared" si="9"/>
        <v>0</v>
      </c>
    </row>
    <row r="97" spans="1:16" s="20" customFormat="1" ht="52.8" x14ac:dyDescent="0.25">
      <c r="A97" s="58">
        <v>22</v>
      </c>
      <c r="B97" s="59"/>
      <c r="C97" s="59" t="s">
        <v>400</v>
      </c>
      <c r="D97" s="60" t="s">
        <v>354</v>
      </c>
      <c r="E97" s="61" t="s">
        <v>401</v>
      </c>
      <c r="F97" s="62"/>
      <c r="G97" s="61"/>
      <c r="H97" s="63"/>
      <c r="I97" s="19" t="e">
        <f>#REF!</f>
        <v>#REF!</v>
      </c>
      <c r="J97" s="19" t="e">
        <f>#REF!</f>
        <v>#REF!</v>
      </c>
      <c r="K97" s="19" t="e">
        <f>#REF!</f>
        <v>#REF!</v>
      </c>
      <c r="L97" s="19" t="e">
        <f>#REF!</f>
        <v>#REF!</v>
      </c>
      <c r="M97" s="19" t="e">
        <f>#REF!</f>
        <v>#REF!</v>
      </c>
      <c r="N97" s="19" t="e">
        <f>#REF!</f>
        <v>#REF!</v>
      </c>
      <c r="O97" s="19">
        <f t="shared" si="9"/>
        <v>0</v>
      </c>
      <c r="P97" s="19">
        <f t="shared" si="9"/>
        <v>0</v>
      </c>
    </row>
    <row r="98" spans="1:16" s="20" customFormat="1" ht="39.6" x14ac:dyDescent="0.25">
      <c r="A98" s="58">
        <v>23</v>
      </c>
      <c r="B98" s="59"/>
      <c r="C98" s="59" t="s">
        <v>402</v>
      </c>
      <c r="D98" s="60" t="s">
        <v>327</v>
      </c>
      <c r="E98" s="61">
        <v>284</v>
      </c>
      <c r="F98" s="62">
        <v>17</v>
      </c>
      <c r="G98" s="61">
        <v>4828</v>
      </c>
      <c r="H98" s="63"/>
      <c r="I98" s="19" t="e">
        <f>#REF!</f>
        <v>#REF!</v>
      </c>
      <c r="J98" s="19" t="e">
        <f>#REF!</f>
        <v>#REF!</v>
      </c>
      <c r="K98" s="19" t="e">
        <f>#REF!</f>
        <v>#REF!</v>
      </c>
      <c r="L98" s="19" t="e">
        <f>#REF!</f>
        <v>#REF!</v>
      </c>
      <c r="M98" s="19" t="e">
        <f>#REF!</f>
        <v>#REF!</v>
      </c>
      <c r="N98" s="19" t="e">
        <f>#REF!</f>
        <v>#REF!</v>
      </c>
      <c r="O98" s="19">
        <f t="shared" si="9"/>
        <v>17</v>
      </c>
      <c r="P98" s="19">
        <f t="shared" si="9"/>
        <v>4828</v>
      </c>
    </row>
    <row r="99" spans="1:16" s="20" customFormat="1" ht="39.6" x14ac:dyDescent="0.25">
      <c r="A99" s="58">
        <v>24</v>
      </c>
      <c r="B99" s="59"/>
      <c r="C99" s="59" t="s">
        <v>403</v>
      </c>
      <c r="D99" s="60" t="s">
        <v>318</v>
      </c>
      <c r="E99" s="61">
        <v>9190</v>
      </c>
      <c r="F99" s="62"/>
      <c r="G99" s="61"/>
      <c r="H99" s="63"/>
      <c r="I99" s="19" t="e">
        <f>#REF!</f>
        <v>#REF!</v>
      </c>
      <c r="J99" s="19" t="e">
        <f>#REF!</f>
        <v>#REF!</v>
      </c>
      <c r="K99" s="19" t="e">
        <f>#REF!</f>
        <v>#REF!</v>
      </c>
      <c r="L99" s="19" t="e">
        <f>#REF!</f>
        <v>#REF!</v>
      </c>
      <c r="M99" s="19" t="e">
        <f>#REF!</f>
        <v>#REF!</v>
      </c>
      <c r="N99" s="19" t="e">
        <f>#REF!</f>
        <v>#REF!</v>
      </c>
      <c r="O99" s="19">
        <f t="shared" si="9"/>
        <v>0</v>
      </c>
      <c r="P99" s="19">
        <f t="shared" si="9"/>
        <v>0</v>
      </c>
    </row>
    <row r="100" spans="1:16" s="20" customFormat="1" ht="66" x14ac:dyDescent="0.25">
      <c r="A100" s="58">
        <v>25</v>
      </c>
      <c r="B100" s="59"/>
      <c r="C100" s="59" t="s">
        <v>404</v>
      </c>
      <c r="D100" s="60" t="s">
        <v>318</v>
      </c>
      <c r="E100" s="61" t="s">
        <v>405</v>
      </c>
      <c r="F100" s="62">
        <v>15</v>
      </c>
      <c r="G100" s="61">
        <v>13447.5</v>
      </c>
      <c r="H100" s="63"/>
      <c r="I100" s="19" t="e">
        <f>#REF!</f>
        <v>#REF!</v>
      </c>
      <c r="J100" s="19" t="e">
        <f>#REF!</f>
        <v>#REF!</v>
      </c>
      <c r="K100" s="19" t="e">
        <f>#REF!</f>
        <v>#REF!</v>
      </c>
      <c r="L100" s="19" t="e">
        <f>#REF!</f>
        <v>#REF!</v>
      </c>
      <c r="M100" s="19" t="e">
        <f>#REF!</f>
        <v>#REF!</v>
      </c>
      <c r="N100" s="19" t="e">
        <f>#REF!</f>
        <v>#REF!</v>
      </c>
      <c r="O100" s="19">
        <f t="shared" si="9"/>
        <v>15</v>
      </c>
      <c r="P100" s="19">
        <f t="shared" si="9"/>
        <v>13447.5</v>
      </c>
    </row>
    <row r="101" spans="1:16" s="20" customFormat="1" ht="66" x14ac:dyDescent="0.25">
      <c r="A101" s="58">
        <v>26</v>
      </c>
      <c r="B101" s="59"/>
      <c r="C101" s="59" t="s">
        <v>406</v>
      </c>
      <c r="D101" s="60" t="s">
        <v>318</v>
      </c>
      <c r="E101" s="61" t="s">
        <v>405</v>
      </c>
      <c r="F101" s="62">
        <v>36</v>
      </c>
      <c r="G101" s="61">
        <v>32274</v>
      </c>
      <c r="H101" s="63"/>
      <c r="I101" s="19" t="e">
        <f>#REF!</f>
        <v>#REF!</v>
      </c>
      <c r="J101" s="19" t="e">
        <f>#REF!</f>
        <v>#REF!</v>
      </c>
      <c r="K101" s="19" t="e">
        <f>#REF!</f>
        <v>#REF!</v>
      </c>
      <c r="L101" s="19" t="e">
        <f>#REF!</f>
        <v>#REF!</v>
      </c>
      <c r="M101" s="19" t="e">
        <f>#REF!</f>
        <v>#REF!</v>
      </c>
      <c r="N101" s="19" t="e">
        <f>#REF!</f>
        <v>#REF!</v>
      </c>
      <c r="O101" s="19">
        <f t="shared" si="9"/>
        <v>36</v>
      </c>
      <c r="P101" s="19">
        <f t="shared" si="9"/>
        <v>32274</v>
      </c>
    </row>
    <row r="102" spans="1:16" s="11" customFormat="1" ht="13.5" customHeight="1" thickBot="1" x14ac:dyDescent="0.3"/>
    <row r="103" spans="1:16" s="11" customFormat="1" ht="26.25" customHeight="1" x14ac:dyDescent="0.25">
      <c r="A103" s="84" t="s">
        <v>139</v>
      </c>
      <c r="B103" s="78" t="s">
        <v>140</v>
      </c>
      <c r="C103" s="78" t="s">
        <v>32</v>
      </c>
      <c r="D103" s="87" t="s">
        <v>141</v>
      </c>
      <c r="E103" s="78" t="s">
        <v>142</v>
      </c>
      <c r="F103" s="78" t="s">
        <v>293</v>
      </c>
      <c r="G103" s="78"/>
      <c r="H103" s="81" t="s">
        <v>146</v>
      </c>
    </row>
    <row r="104" spans="1:16" s="11" customFormat="1" ht="12.75" customHeight="1" x14ac:dyDescent="0.25">
      <c r="A104" s="85"/>
      <c r="B104" s="79"/>
      <c r="C104" s="79"/>
      <c r="D104" s="88"/>
      <c r="E104" s="79"/>
      <c r="F104" s="76" t="s">
        <v>147</v>
      </c>
      <c r="G104" s="76" t="s">
        <v>148</v>
      </c>
      <c r="H104" s="82"/>
    </row>
    <row r="105" spans="1:16" s="11" customFormat="1" ht="13.5" customHeight="1" thickBot="1" x14ac:dyDescent="0.3">
      <c r="A105" s="86"/>
      <c r="B105" s="80"/>
      <c r="C105" s="80"/>
      <c r="D105" s="89"/>
      <c r="E105" s="80"/>
      <c r="F105" s="77"/>
      <c r="G105" s="77"/>
      <c r="H105" s="83"/>
    </row>
    <row r="106" spans="1:16" s="20" customFormat="1" ht="52.8" x14ac:dyDescent="0.25">
      <c r="A106" s="58">
        <v>27</v>
      </c>
      <c r="B106" s="59"/>
      <c r="C106" s="59" t="s">
        <v>407</v>
      </c>
      <c r="D106" s="60" t="s">
        <v>318</v>
      </c>
      <c r="E106" s="61" t="s">
        <v>405</v>
      </c>
      <c r="F106" s="62">
        <v>20</v>
      </c>
      <c r="G106" s="61">
        <v>17930</v>
      </c>
      <c r="H106" s="63"/>
      <c r="I106" s="19" t="e">
        <f>#REF!</f>
        <v>#REF!</v>
      </c>
      <c r="J106" s="19" t="e">
        <f>#REF!</f>
        <v>#REF!</v>
      </c>
      <c r="K106" s="19" t="e">
        <f>#REF!</f>
        <v>#REF!</v>
      </c>
      <c r="L106" s="19" t="e">
        <f>#REF!</f>
        <v>#REF!</v>
      </c>
      <c r="M106" s="19" t="e">
        <f>#REF!</f>
        <v>#REF!</v>
      </c>
      <c r="N106" s="19" t="e">
        <f>#REF!</f>
        <v>#REF!</v>
      </c>
      <c r="O106" s="19">
        <f t="shared" ref="O106:P109" si="10">F106</f>
        <v>20</v>
      </c>
      <c r="P106" s="19">
        <f t="shared" si="10"/>
        <v>17930</v>
      </c>
    </row>
    <row r="107" spans="1:16" s="20" customFormat="1" ht="158.4" x14ac:dyDescent="0.25">
      <c r="A107" s="58">
        <v>28</v>
      </c>
      <c r="B107" s="59"/>
      <c r="C107" s="59" t="s">
        <v>408</v>
      </c>
      <c r="D107" s="60" t="s">
        <v>381</v>
      </c>
      <c r="E107" s="61" t="s">
        <v>409</v>
      </c>
      <c r="F107" s="62">
        <v>3</v>
      </c>
      <c r="G107" s="61">
        <v>23535.45</v>
      </c>
      <c r="H107" s="63"/>
      <c r="I107" s="19" t="e">
        <f>#REF!</f>
        <v>#REF!</v>
      </c>
      <c r="J107" s="19" t="e">
        <f>#REF!</f>
        <v>#REF!</v>
      </c>
      <c r="K107" s="19" t="e">
        <f>#REF!</f>
        <v>#REF!</v>
      </c>
      <c r="L107" s="19" t="e">
        <f>#REF!</f>
        <v>#REF!</v>
      </c>
      <c r="M107" s="19" t="e">
        <f>#REF!</f>
        <v>#REF!</v>
      </c>
      <c r="N107" s="19" t="e">
        <f>#REF!</f>
        <v>#REF!</v>
      </c>
      <c r="O107" s="19">
        <f t="shared" si="10"/>
        <v>3</v>
      </c>
      <c r="P107" s="19">
        <f t="shared" si="10"/>
        <v>23535.45</v>
      </c>
    </row>
    <row r="108" spans="1:16" s="20" customFormat="1" ht="158.4" x14ac:dyDescent="0.25">
      <c r="A108" s="58">
        <v>29</v>
      </c>
      <c r="B108" s="59"/>
      <c r="C108" s="59" t="s">
        <v>410</v>
      </c>
      <c r="D108" s="60" t="s">
        <v>381</v>
      </c>
      <c r="E108" s="61" t="s">
        <v>409</v>
      </c>
      <c r="F108" s="62">
        <v>13</v>
      </c>
      <c r="G108" s="61">
        <v>101986.95000000001</v>
      </c>
      <c r="H108" s="63"/>
      <c r="I108" s="19" t="e">
        <f>#REF!</f>
        <v>#REF!</v>
      </c>
      <c r="J108" s="19" t="e">
        <f>#REF!</f>
        <v>#REF!</v>
      </c>
      <c r="K108" s="19" t="e">
        <f>#REF!</f>
        <v>#REF!</v>
      </c>
      <c r="L108" s="19" t="e">
        <f>#REF!</f>
        <v>#REF!</v>
      </c>
      <c r="M108" s="19" t="e">
        <f>#REF!</f>
        <v>#REF!</v>
      </c>
      <c r="N108" s="19" t="e">
        <f>#REF!</f>
        <v>#REF!</v>
      </c>
      <c r="O108" s="19">
        <f t="shared" si="10"/>
        <v>13</v>
      </c>
      <c r="P108" s="19">
        <f t="shared" si="10"/>
        <v>101986.95000000001</v>
      </c>
    </row>
    <row r="109" spans="1:16" s="20" customFormat="1" ht="158.4" x14ac:dyDescent="0.25">
      <c r="A109" s="58">
        <v>30</v>
      </c>
      <c r="B109" s="59"/>
      <c r="C109" s="59" t="s">
        <v>410</v>
      </c>
      <c r="D109" s="60" t="s">
        <v>381</v>
      </c>
      <c r="E109" s="61">
        <v>9190</v>
      </c>
      <c r="F109" s="62">
        <v>21</v>
      </c>
      <c r="G109" s="61">
        <v>192990</v>
      </c>
      <c r="H109" s="63"/>
      <c r="I109" s="19" t="e">
        <f>#REF!</f>
        <v>#REF!</v>
      </c>
      <c r="J109" s="19" t="e">
        <f>#REF!</f>
        <v>#REF!</v>
      </c>
      <c r="K109" s="19" t="e">
        <f>#REF!</f>
        <v>#REF!</v>
      </c>
      <c r="L109" s="19" t="e">
        <f>#REF!</f>
        <v>#REF!</v>
      </c>
      <c r="M109" s="19" t="e">
        <f>#REF!</f>
        <v>#REF!</v>
      </c>
      <c r="N109" s="19" t="e">
        <f>#REF!</f>
        <v>#REF!</v>
      </c>
      <c r="O109" s="19">
        <f t="shared" si="10"/>
        <v>21</v>
      </c>
      <c r="P109" s="19">
        <f t="shared" si="10"/>
        <v>192990</v>
      </c>
    </row>
    <row r="110" spans="1:16" s="11" customFormat="1" ht="13.5" customHeight="1" thickBot="1" x14ac:dyDescent="0.3"/>
    <row r="111" spans="1:16" s="11" customFormat="1" ht="26.25" customHeight="1" x14ac:dyDescent="0.25">
      <c r="A111" s="84" t="s">
        <v>139</v>
      </c>
      <c r="B111" s="78" t="s">
        <v>140</v>
      </c>
      <c r="C111" s="78" t="s">
        <v>32</v>
      </c>
      <c r="D111" s="87" t="s">
        <v>141</v>
      </c>
      <c r="E111" s="78" t="s">
        <v>142</v>
      </c>
      <c r="F111" s="78" t="s">
        <v>293</v>
      </c>
      <c r="G111" s="78"/>
      <c r="H111" s="81" t="s">
        <v>146</v>
      </c>
    </row>
    <row r="112" spans="1:16" s="11" customFormat="1" ht="12.75" customHeight="1" x14ac:dyDescent="0.25">
      <c r="A112" s="85"/>
      <c r="B112" s="79"/>
      <c r="C112" s="79"/>
      <c r="D112" s="88"/>
      <c r="E112" s="79"/>
      <c r="F112" s="76" t="s">
        <v>147</v>
      </c>
      <c r="G112" s="76" t="s">
        <v>148</v>
      </c>
      <c r="H112" s="82"/>
    </row>
    <row r="113" spans="1:16" s="11" customFormat="1" ht="13.5" customHeight="1" thickBot="1" x14ac:dyDescent="0.3">
      <c r="A113" s="86"/>
      <c r="B113" s="80"/>
      <c r="C113" s="80"/>
      <c r="D113" s="89"/>
      <c r="E113" s="80"/>
      <c r="F113" s="77"/>
      <c r="G113" s="77"/>
      <c r="H113" s="83"/>
    </row>
    <row r="114" spans="1:16" s="20" customFormat="1" ht="39.6" x14ac:dyDescent="0.25">
      <c r="A114" s="58">
        <v>31</v>
      </c>
      <c r="B114" s="59"/>
      <c r="C114" s="59" t="s">
        <v>411</v>
      </c>
      <c r="D114" s="60" t="s">
        <v>327</v>
      </c>
      <c r="E114" s="61" t="s">
        <v>412</v>
      </c>
      <c r="F114" s="62">
        <v>50</v>
      </c>
      <c r="G114" s="61">
        <v>694.5</v>
      </c>
      <c r="H114" s="63"/>
      <c r="I114" s="19" t="e">
        <f>#REF!</f>
        <v>#REF!</v>
      </c>
      <c r="J114" s="19" t="e">
        <f>#REF!</f>
        <v>#REF!</v>
      </c>
      <c r="K114" s="19" t="e">
        <f>#REF!</f>
        <v>#REF!</v>
      </c>
      <c r="L114" s="19" t="e">
        <f>#REF!</f>
        <v>#REF!</v>
      </c>
      <c r="M114" s="19" t="e">
        <f>#REF!</f>
        <v>#REF!</v>
      </c>
      <c r="N114" s="19" t="e">
        <f>#REF!</f>
        <v>#REF!</v>
      </c>
      <c r="O114" s="19">
        <f t="shared" ref="O114:P121" si="11">F114</f>
        <v>50</v>
      </c>
      <c r="P114" s="19">
        <f t="shared" si="11"/>
        <v>694.5</v>
      </c>
    </row>
    <row r="115" spans="1:16" s="20" customFormat="1" ht="105.6" x14ac:dyDescent="0.25">
      <c r="A115" s="58">
        <v>32</v>
      </c>
      <c r="B115" s="59"/>
      <c r="C115" s="59" t="s">
        <v>413</v>
      </c>
      <c r="D115" s="60" t="s">
        <v>381</v>
      </c>
      <c r="E115" s="61" t="s">
        <v>414</v>
      </c>
      <c r="F115" s="62">
        <v>1</v>
      </c>
      <c r="G115" s="61">
        <v>6364.2000000000007</v>
      </c>
      <c r="H115" s="63"/>
      <c r="I115" s="19" t="e">
        <f>#REF!</f>
        <v>#REF!</v>
      </c>
      <c r="J115" s="19" t="e">
        <f>#REF!</f>
        <v>#REF!</v>
      </c>
      <c r="K115" s="19" t="e">
        <f>#REF!</f>
        <v>#REF!</v>
      </c>
      <c r="L115" s="19" t="e">
        <f>#REF!</f>
        <v>#REF!</v>
      </c>
      <c r="M115" s="19" t="e">
        <f>#REF!</f>
        <v>#REF!</v>
      </c>
      <c r="N115" s="19" t="e">
        <f>#REF!</f>
        <v>#REF!</v>
      </c>
      <c r="O115" s="19">
        <f t="shared" si="11"/>
        <v>1</v>
      </c>
      <c r="P115" s="19">
        <f t="shared" si="11"/>
        <v>6364.2000000000007</v>
      </c>
    </row>
    <row r="116" spans="1:16" s="20" customFormat="1" ht="105.6" x14ac:dyDescent="0.25">
      <c r="A116" s="58">
        <v>33</v>
      </c>
      <c r="B116" s="59"/>
      <c r="C116" s="59" t="s">
        <v>415</v>
      </c>
      <c r="D116" s="60" t="s">
        <v>381</v>
      </c>
      <c r="E116" s="61" t="s">
        <v>414</v>
      </c>
      <c r="F116" s="62">
        <v>5</v>
      </c>
      <c r="G116" s="61">
        <v>31821</v>
      </c>
      <c r="H116" s="63"/>
      <c r="I116" s="19" t="e">
        <f>#REF!</f>
        <v>#REF!</v>
      </c>
      <c r="J116" s="19" t="e">
        <f>#REF!</f>
        <v>#REF!</v>
      </c>
      <c r="K116" s="19" t="e">
        <f>#REF!</f>
        <v>#REF!</v>
      </c>
      <c r="L116" s="19" t="e">
        <f>#REF!</f>
        <v>#REF!</v>
      </c>
      <c r="M116" s="19" t="e">
        <f>#REF!</f>
        <v>#REF!</v>
      </c>
      <c r="N116" s="19" t="e">
        <f>#REF!</f>
        <v>#REF!</v>
      </c>
      <c r="O116" s="19">
        <f t="shared" si="11"/>
        <v>5</v>
      </c>
      <c r="P116" s="19">
        <f t="shared" si="11"/>
        <v>31821</v>
      </c>
    </row>
    <row r="117" spans="1:16" s="20" customFormat="1" ht="66" x14ac:dyDescent="0.25">
      <c r="A117" s="58">
        <v>34</v>
      </c>
      <c r="B117" s="59"/>
      <c r="C117" s="59" t="s">
        <v>416</v>
      </c>
      <c r="D117" s="60" t="s">
        <v>417</v>
      </c>
      <c r="E117" s="61" t="s">
        <v>418</v>
      </c>
      <c r="F117" s="62">
        <v>2</v>
      </c>
      <c r="G117" s="61">
        <v>62076.12</v>
      </c>
      <c r="H117" s="63"/>
      <c r="I117" s="19" t="e">
        <f>#REF!</f>
        <v>#REF!</v>
      </c>
      <c r="J117" s="19" t="e">
        <f>#REF!</f>
        <v>#REF!</v>
      </c>
      <c r="K117" s="19" t="e">
        <f>#REF!</f>
        <v>#REF!</v>
      </c>
      <c r="L117" s="19" t="e">
        <f>#REF!</f>
        <v>#REF!</v>
      </c>
      <c r="M117" s="19" t="e">
        <f>#REF!</f>
        <v>#REF!</v>
      </c>
      <c r="N117" s="19" t="e">
        <f>#REF!</f>
        <v>#REF!</v>
      </c>
      <c r="O117" s="19">
        <f t="shared" si="11"/>
        <v>2</v>
      </c>
      <c r="P117" s="19">
        <f t="shared" si="11"/>
        <v>62076.12</v>
      </c>
    </row>
    <row r="118" spans="1:16" s="20" customFormat="1" ht="52.8" x14ac:dyDescent="0.25">
      <c r="A118" s="58">
        <v>35</v>
      </c>
      <c r="B118" s="59"/>
      <c r="C118" s="59" t="s">
        <v>419</v>
      </c>
      <c r="D118" s="60" t="s">
        <v>417</v>
      </c>
      <c r="E118" s="61" t="s">
        <v>418</v>
      </c>
      <c r="F118" s="62">
        <v>5</v>
      </c>
      <c r="G118" s="61">
        <v>155190.30000000002</v>
      </c>
      <c r="H118" s="63"/>
      <c r="I118" s="19" t="e">
        <f>#REF!</f>
        <v>#REF!</v>
      </c>
      <c r="J118" s="19" t="e">
        <f>#REF!</f>
        <v>#REF!</v>
      </c>
      <c r="K118" s="19" t="e">
        <f>#REF!</f>
        <v>#REF!</v>
      </c>
      <c r="L118" s="19" t="e">
        <f>#REF!</f>
        <v>#REF!</v>
      </c>
      <c r="M118" s="19" t="e">
        <f>#REF!</f>
        <v>#REF!</v>
      </c>
      <c r="N118" s="19" t="e">
        <f>#REF!</f>
        <v>#REF!</v>
      </c>
      <c r="O118" s="19">
        <f t="shared" si="11"/>
        <v>5</v>
      </c>
      <c r="P118" s="19">
        <f t="shared" si="11"/>
        <v>155190.30000000002</v>
      </c>
    </row>
    <row r="119" spans="1:16" s="20" customFormat="1" ht="66" x14ac:dyDescent="0.25">
      <c r="A119" s="58">
        <v>36</v>
      </c>
      <c r="B119" s="59"/>
      <c r="C119" s="59" t="s">
        <v>420</v>
      </c>
      <c r="D119" s="60" t="s">
        <v>318</v>
      </c>
      <c r="E119" s="61">
        <v>6618</v>
      </c>
      <c r="F119" s="62">
        <v>5</v>
      </c>
      <c r="G119" s="61">
        <v>33090</v>
      </c>
      <c r="H119" s="63"/>
      <c r="I119" s="19" t="e">
        <f>#REF!</f>
        <v>#REF!</v>
      </c>
      <c r="J119" s="19" t="e">
        <f>#REF!</f>
        <v>#REF!</v>
      </c>
      <c r="K119" s="19" t="e">
        <f>#REF!</f>
        <v>#REF!</v>
      </c>
      <c r="L119" s="19" t="e">
        <f>#REF!</f>
        <v>#REF!</v>
      </c>
      <c r="M119" s="19" t="e">
        <f>#REF!</f>
        <v>#REF!</v>
      </c>
      <c r="N119" s="19" t="e">
        <f>#REF!</f>
        <v>#REF!</v>
      </c>
      <c r="O119" s="19">
        <f t="shared" si="11"/>
        <v>5</v>
      </c>
      <c r="P119" s="19">
        <f t="shared" si="11"/>
        <v>33090</v>
      </c>
    </row>
    <row r="120" spans="1:16" s="20" customFormat="1" ht="66" x14ac:dyDescent="0.25">
      <c r="A120" s="58">
        <v>37</v>
      </c>
      <c r="B120" s="59"/>
      <c r="C120" s="59" t="s">
        <v>421</v>
      </c>
      <c r="D120" s="60" t="s">
        <v>318</v>
      </c>
      <c r="E120" s="61" t="s">
        <v>422</v>
      </c>
      <c r="F120" s="62"/>
      <c r="G120" s="61"/>
      <c r="H120" s="63"/>
      <c r="I120" s="19" t="e">
        <f>#REF!</f>
        <v>#REF!</v>
      </c>
      <c r="J120" s="19" t="e">
        <f>#REF!</f>
        <v>#REF!</v>
      </c>
      <c r="K120" s="19" t="e">
        <f>#REF!</f>
        <v>#REF!</v>
      </c>
      <c r="L120" s="19" t="e">
        <f>#REF!</f>
        <v>#REF!</v>
      </c>
      <c r="M120" s="19" t="e">
        <f>#REF!</f>
        <v>#REF!</v>
      </c>
      <c r="N120" s="19" t="e">
        <f>#REF!</f>
        <v>#REF!</v>
      </c>
      <c r="O120" s="19">
        <f t="shared" si="11"/>
        <v>0</v>
      </c>
      <c r="P120" s="19">
        <f t="shared" si="11"/>
        <v>0</v>
      </c>
    </row>
    <row r="121" spans="1:16" s="20" customFormat="1" ht="39.6" x14ac:dyDescent="0.25">
      <c r="A121" s="58">
        <v>38</v>
      </c>
      <c r="B121" s="59"/>
      <c r="C121" s="59" t="s">
        <v>423</v>
      </c>
      <c r="D121" s="60" t="s">
        <v>381</v>
      </c>
      <c r="E121" s="61" t="s">
        <v>424</v>
      </c>
      <c r="F121" s="62">
        <v>19500</v>
      </c>
      <c r="G121" s="61">
        <v>41086.5</v>
      </c>
      <c r="H121" s="63"/>
      <c r="I121" s="19" t="e">
        <f>#REF!</f>
        <v>#REF!</v>
      </c>
      <c r="J121" s="19" t="e">
        <f>#REF!</f>
        <v>#REF!</v>
      </c>
      <c r="K121" s="19" t="e">
        <f>#REF!</f>
        <v>#REF!</v>
      </c>
      <c r="L121" s="19" t="e">
        <f>#REF!</f>
        <v>#REF!</v>
      </c>
      <c r="M121" s="19" t="e">
        <f>#REF!</f>
        <v>#REF!</v>
      </c>
      <c r="N121" s="19" t="e">
        <f>#REF!</f>
        <v>#REF!</v>
      </c>
      <c r="O121" s="19">
        <f t="shared" si="11"/>
        <v>19500</v>
      </c>
      <c r="P121" s="19">
        <f t="shared" si="11"/>
        <v>41086.5</v>
      </c>
    </row>
    <row r="122" spans="1:16" s="11" customFormat="1" ht="13.5" customHeight="1" thickBot="1" x14ac:dyDescent="0.3"/>
    <row r="123" spans="1:16" s="11" customFormat="1" ht="26.25" customHeight="1" x14ac:dyDescent="0.25">
      <c r="A123" s="84" t="s">
        <v>139</v>
      </c>
      <c r="B123" s="78" t="s">
        <v>140</v>
      </c>
      <c r="C123" s="78" t="s">
        <v>32</v>
      </c>
      <c r="D123" s="87" t="s">
        <v>141</v>
      </c>
      <c r="E123" s="78" t="s">
        <v>142</v>
      </c>
      <c r="F123" s="78" t="s">
        <v>293</v>
      </c>
      <c r="G123" s="78"/>
      <c r="H123" s="81" t="s">
        <v>146</v>
      </c>
    </row>
    <row r="124" spans="1:16" s="11" customFormat="1" ht="12.75" customHeight="1" x14ac:dyDescent="0.25">
      <c r="A124" s="85"/>
      <c r="B124" s="79"/>
      <c r="C124" s="79"/>
      <c r="D124" s="88"/>
      <c r="E124" s="79"/>
      <c r="F124" s="76" t="s">
        <v>147</v>
      </c>
      <c r="G124" s="76" t="s">
        <v>148</v>
      </c>
      <c r="H124" s="82"/>
    </row>
    <row r="125" spans="1:16" s="11" customFormat="1" ht="13.5" customHeight="1" thickBot="1" x14ac:dyDescent="0.3">
      <c r="A125" s="86"/>
      <c r="B125" s="80"/>
      <c r="C125" s="80"/>
      <c r="D125" s="89"/>
      <c r="E125" s="80"/>
      <c r="F125" s="77"/>
      <c r="G125" s="77"/>
      <c r="H125" s="83"/>
    </row>
    <row r="126" spans="1:16" s="20" customFormat="1" ht="39.6" x14ac:dyDescent="0.25">
      <c r="A126" s="58">
        <v>39</v>
      </c>
      <c r="B126" s="59"/>
      <c r="C126" s="59" t="s">
        <v>425</v>
      </c>
      <c r="D126" s="60" t="s">
        <v>381</v>
      </c>
      <c r="E126" s="61" t="s">
        <v>424</v>
      </c>
      <c r="F126" s="62">
        <v>2250</v>
      </c>
      <c r="G126" s="61">
        <v>4740.75</v>
      </c>
      <c r="H126" s="63"/>
      <c r="I126" s="19" t="e">
        <f>#REF!</f>
        <v>#REF!</v>
      </c>
      <c r="J126" s="19" t="e">
        <f>#REF!</f>
        <v>#REF!</v>
      </c>
      <c r="K126" s="19" t="e">
        <f>#REF!</f>
        <v>#REF!</v>
      </c>
      <c r="L126" s="19" t="e">
        <f>#REF!</f>
        <v>#REF!</v>
      </c>
      <c r="M126" s="19" t="e">
        <f>#REF!</f>
        <v>#REF!</v>
      </c>
      <c r="N126" s="19" t="e">
        <f>#REF!</f>
        <v>#REF!</v>
      </c>
      <c r="O126" s="19">
        <f t="shared" ref="O126:O136" si="12">F126</f>
        <v>2250</v>
      </c>
      <c r="P126" s="19">
        <f t="shared" ref="P126:P136" si="13">G126</f>
        <v>4740.75</v>
      </c>
    </row>
    <row r="127" spans="1:16" s="20" customFormat="1" ht="39.6" x14ac:dyDescent="0.25">
      <c r="A127" s="58">
        <v>40</v>
      </c>
      <c r="B127" s="59"/>
      <c r="C127" s="59" t="s">
        <v>426</v>
      </c>
      <c r="D127" s="60" t="s">
        <v>381</v>
      </c>
      <c r="E127" s="61" t="s">
        <v>424</v>
      </c>
      <c r="F127" s="62">
        <v>9000</v>
      </c>
      <c r="G127" s="61">
        <v>18963</v>
      </c>
      <c r="H127" s="63"/>
      <c r="I127" s="19" t="e">
        <f>#REF!</f>
        <v>#REF!</v>
      </c>
      <c r="J127" s="19" t="e">
        <f>#REF!</f>
        <v>#REF!</v>
      </c>
      <c r="K127" s="19" t="e">
        <f>#REF!</f>
        <v>#REF!</v>
      </c>
      <c r="L127" s="19" t="e">
        <f>#REF!</f>
        <v>#REF!</v>
      </c>
      <c r="M127" s="19" t="e">
        <f>#REF!</f>
        <v>#REF!</v>
      </c>
      <c r="N127" s="19" t="e">
        <f>#REF!</f>
        <v>#REF!</v>
      </c>
      <c r="O127" s="19">
        <f t="shared" si="12"/>
        <v>9000</v>
      </c>
      <c r="P127" s="19">
        <f t="shared" si="13"/>
        <v>18963</v>
      </c>
    </row>
    <row r="128" spans="1:16" s="20" customFormat="1" ht="52.8" x14ac:dyDescent="0.25">
      <c r="A128" s="58">
        <v>41</v>
      </c>
      <c r="B128" s="59"/>
      <c r="C128" s="59" t="s">
        <v>427</v>
      </c>
      <c r="D128" s="60" t="s">
        <v>318</v>
      </c>
      <c r="E128" s="61" t="s">
        <v>428</v>
      </c>
      <c r="F128" s="62">
        <v>12200</v>
      </c>
      <c r="G128" s="61">
        <v>24522</v>
      </c>
      <c r="H128" s="63"/>
      <c r="I128" s="19" t="e">
        <f>#REF!</f>
        <v>#REF!</v>
      </c>
      <c r="J128" s="19" t="e">
        <f>#REF!</f>
        <v>#REF!</v>
      </c>
      <c r="K128" s="19" t="e">
        <f>#REF!</f>
        <v>#REF!</v>
      </c>
      <c r="L128" s="19" t="e">
        <f>#REF!</f>
        <v>#REF!</v>
      </c>
      <c r="M128" s="19" t="e">
        <f>#REF!</f>
        <v>#REF!</v>
      </c>
      <c r="N128" s="19" t="e">
        <f>#REF!</f>
        <v>#REF!</v>
      </c>
      <c r="O128" s="19">
        <f t="shared" si="12"/>
        <v>12200</v>
      </c>
      <c r="P128" s="19">
        <f t="shared" si="13"/>
        <v>24522</v>
      </c>
    </row>
    <row r="129" spans="1:16" s="20" customFormat="1" ht="66" x14ac:dyDescent="0.25">
      <c r="A129" s="58">
        <v>42</v>
      </c>
      <c r="B129" s="59"/>
      <c r="C129" s="59" t="s">
        <v>429</v>
      </c>
      <c r="D129" s="60" t="s">
        <v>318</v>
      </c>
      <c r="E129" s="61" t="s">
        <v>428</v>
      </c>
      <c r="F129" s="62">
        <v>2300</v>
      </c>
      <c r="G129" s="61">
        <v>4623</v>
      </c>
      <c r="H129" s="63"/>
      <c r="I129" s="19" t="e">
        <f>#REF!</f>
        <v>#REF!</v>
      </c>
      <c r="J129" s="19" t="e">
        <f>#REF!</f>
        <v>#REF!</v>
      </c>
      <c r="K129" s="19" t="e">
        <f>#REF!</f>
        <v>#REF!</v>
      </c>
      <c r="L129" s="19" t="e">
        <f>#REF!</f>
        <v>#REF!</v>
      </c>
      <c r="M129" s="19" t="e">
        <f>#REF!</f>
        <v>#REF!</v>
      </c>
      <c r="N129" s="19" t="e">
        <f>#REF!</f>
        <v>#REF!</v>
      </c>
      <c r="O129" s="19">
        <f t="shared" si="12"/>
        <v>2300</v>
      </c>
      <c r="P129" s="19">
        <f t="shared" si="13"/>
        <v>4623</v>
      </c>
    </row>
    <row r="130" spans="1:16" s="20" customFormat="1" ht="118.8" x14ac:dyDescent="0.25">
      <c r="A130" s="58">
        <v>43</v>
      </c>
      <c r="B130" s="59"/>
      <c r="C130" s="59" t="s">
        <v>430</v>
      </c>
      <c r="D130" s="60" t="s">
        <v>296</v>
      </c>
      <c r="E130" s="61">
        <v>90</v>
      </c>
      <c r="F130" s="62">
        <v>440</v>
      </c>
      <c r="G130" s="61">
        <v>39600</v>
      </c>
      <c r="H130" s="63"/>
      <c r="I130" s="19" t="e">
        <f>#REF!</f>
        <v>#REF!</v>
      </c>
      <c r="J130" s="19" t="e">
        <f>#REF!</f>
        <v>#REF!</v>
      </c>
      <c r="K130" s="19" t="e">
        <f>#REF!</f>
        <v>#REF!</v>
      </c>
      <c r="L130" s="19" t="e">
        <f>#REF!</f>
        <v>#REF!</v>
      </c>
      <c r="M130" s="19" t="e">
        <f>#REF!</f>
        <v>#REF!</v>
      </c>
      <c r="N130" s="19" t="e">
        <f>#REF!</f>
        <v>#REF!</v>
      </c>
      <c r="O130" s="19">
        <f t="shared" si="12"/>
        <v>440</v>
      </c>
      <c r="P130" s="19">
        <f t="shared" si="13"/>
        <v>39600</v>
      </c>
    </row>
    <row r="131" spans="1:16" s="20" customFormat="1" ht="39.6" x14ac:dyDescent="0.25">
      <c r="A131" s="58">
        <v>44</v>
      </c>
      <c r="B131" s="59"/>
      <c r="C131" s="59" t="s">
        <v>431</v>
      </c>
      <c r="D131" s="60" t="s">
        <v>432</v>
      </c>
      <c r="E131" s="61" t="s">
        <v>433</v>
      </c>
      <c r="F131" s="62">
        <v>74</v>
      </c>
      <c r="G131" s="61">
        <v>16746.2</v>
      </c>
      <c r="H131" s="63"/>
      <c r="I131" s="19" t="e">
        <f>#REF!</f>
        <v>#REF!</v>
      </c>
      <c r="J131" s="19" t="e">
        <f>#REF!</f>
        <v>#REF!</v>
      </c>
      <c r="K131" s="19" t="e">
        <f>#REF!</f>
        <v>#REF!</v>
      </c>
      <c r="L131" s="19" t="e">
        <f>#REF!</f>
        <v>#REF!</v>
      </c>
      <c r="M131" s="19" t="e">
        <f>#REF!</f>
        <v>#REF!</v>
      </c>
      <c r="N131" s="19" t="e">
        <f>#REF!</f>
        <v>#REF!</v>
      </c>
      <c r="O131" s="19">
        <f t="shared" si="12"/>
        <v>74</v>
      </c>
      <c r="P131" s="19">
        <f t="shared" si="13"/>
        <v>16746.2</v>
      </c>
    </row>
    <row r="132" spans="1:16" s="20" customFormat="1" ht="39.6" x14ac:dyDescent="0.25">
      <c r="A132" s="58">
        <v>45</v>
      </c>
      <c r="B132" s="59"/>
      <c r="C132" s="59" t="s">
        <v>434</v>
      </c>
      <c r="D132" s="60" t="s">
        <v>296</v>
      </c>
      <c r="E132" s="61" t="s">
        <v>435</v>
      </c>
      <c r="F132" s="62">
        <v>712</v>
      </c>
      <c r="G132" s="61">
        <v>404793.36000000004</v>
      </c>
      <c r="H132" s="63"/>
      <c r="I132" s="19" t="e">
        <f>#REF!</f>
        <v>#REF!</v>
      </c>
      <c r="J132" s="19" t="e">
        <f>#REF!</f>
        <v>#REF!</v>
      </c>
      <c r="K132" s="19" t="e">
        <f>#REF!</f>
        <v>#REF!</v>
      </c>
      <c r="L132" s="19" t="e">
        <f>#REF!</f>
        <v>#REF!</v>
      </c>
      <c r="M132" s="19" t="e">
        <f>#REF!</f>
        <v>#REF!</v>
      </c>
      <c r="N132" s="19" t="e">
        <f>#REF!</f>
        <v>#REF!</v>
      </c>
      <c r="O132" s="19">
        <f t="shared" si="12"/>
        <v>712</v>
      </c>
      <c r="P132" s="19">
        <f t="shared" si="13"/>
        <v>404793.36000000004</v>
      </c>
    </row>
    <row r="133" spans="1:16" s="20" customFormat="1" ht="52.8" x14ac:dyDescent="0.25">
      <c r="A133" s="58">
        <v>46</v>
      </c>
      <c r="B133" s="59"/>
      <c r="C133" s="59" t="s">
        <v>436</v>
      </c>
      <c r="D133" s="60" t="s">
        <v>318</v>
      </c>
      <c r="E133" s="61" t="s">
        <v>437</v>
      </c>
      <c r="F133" s="62">
        <v>338</v>
      </c>
      <c r="G133" s="61">
        <v>72632.820000000007</v>
      </c>
      <c r="H133" s="63"/>
      <c r="I133" s="19" t="e">
        <f>#REF!</f>
        <v>#REF!</v>
      </c>
      <c r="J133" s="19" t="e">
        <f>#REF!</f>
        <v>#REF!</v>
      </c>
      <c r="K133" s="19" t="e">
        <f>#REF!</f>
        <v>#REF!</v>
      </c>
      <c r="L133" s="19" t="e">
        <f>#REF!</f>
        <v>#REF!</v>
      </c>
      <c r="M133" s="19" t="e">
        <f>#REF!</f>
        <v>#REF!</v>
      </c>
      <c r="N133" s="19" t="e">
        <f>#REF!</f>
        <v>#REF!</v>
      </c>
      <c r="O133" s="19">
        <f t="shared" si="12"/>
        <v>338</v>
      </c>
      <c r="P133" s="19">
        <f t="shared" si="13"/>
        <v>72632.820000000007</v>
      </c>
    </row>
    <row r="134" spans="1:16" s="20" customFormat="1" ht="52.8" x14ac:dyDescent="0.25">
      <c r="A134" s="58">
        <v>47</v>
      </c>
      <c r="B134" s="59"/>
      <c r="C134" s="59" t="s">
        <v>438</v>
      </c>
      <c r="D134" s="60" t="s">
        <v>318</v>
      </c>
      <c r="E134" s="61" t="s">
        <v>439</v>
      </c>
      <c r="F134" s="62">
        <v>2307</v>
      </c>
      <c r="G134" s="61">
        <v>131452.86000000002</v>
      </c>
      <c r="H134" s="63"/>
      <c r="I134" s="19" t="e">
        <f>#REF!</f>
        <v>#REF!</v>
      </c>
      <c r="J134" s="19" t="e">
        <f>#REF!</f>
        <v>#REF!</v>
      </c>
      <c r="K134" s="19" t="e">
        <f>#REF!</f>
        <v>#REF!</v>
      </c>
      <c r="L134" s="19" t="e">
        <f>#REF!</f>
        <v>#REF!</v>
      </c>
      <c r="M134" s="19" t="e">
        <f>#REF!</f>
        <v>#REF!</v>
      </c>
      <c r="N134" s="19" t="e">
        <f>#REF!</f>
        <v>#REF!</v>
      </c>
      <c r="O134" s="19">
        <f t="shared" si="12"/>
        <v>2307</v>
      </c>
      <c r="P134" s="19">
        <f t="shared" si="13"/>
        <v>131452.86000000002</v>
      </c>
    </row>
    <row r="135" spans="1:16" s="20" customFormat="1" ht="26.4" x14ac:dyDescent="0.25">
      <c r="A135" s="58">
        <v>48</v>
      </c>
      <c r="B135" s="59"/>
      <c r="C135" s="59" t="s">
        <v>440</v>
      </c>
      <c r="D135" s="60" t="s">
        <v>318</v>
      </c>
      <c r="E135" s="61">
        <v>220</v>
      </c>
      <c r="F135" s="62">
        <v>204</v>
      </c>
      <c r="G135" s="61">
        <v>44880</v>
      </c>
      <c r="H135" s="63"/>
      <c r="I135" s="19" t="e">
        <f>#REF!</f>
        <v>#REF!</v>
      </c>
      <c r="J135" s="19" t="e">
        <f>#REF!</f>
        <v>#REF!</v>
      </c>
      <c r="K135" s="19" t="e">
        <f>#REF!</f>
        <v>#REF!</v>
      </c>
      <c r="L135" s="19" t="e">
        <f>#REF!</f>
        <v>#REF!</v>
      </c>
      <c r="M135" s="19" t="e">
        <f>#REF!</f>
        <v>#REF!</v>
      </c>
      <c r="N135" s="19" t="e">
        <f>#REF!</f>
        <v>#REF!</v>
      </c>
      <c r="O135" s="19">
        <f t="shared" si="12"/>
        <v>204</v>
      </c>
      <c r="P135" s="19">
        <f t="shared" si="13"/>
        <v>44880</v>
      </c>
    </row>
    <row r="136" spans="1:16" s="20" customFormat="1" ht="26.4" x14ac:dyDescent="0.25">
      <c r="A136" s="58">
        <v>49</v>
      </c>
      <c r="B136" s="59"/>
      <c r="C136" s="59" t="s">
        <v>441</v>
      </c>
      <c r="D136" s="60" t="s">
        <v>318</v>
      </c>
      <c r="E136" s="61">
        <v>220</v>
      </c>
      <c r="F136" s="62">
        <v>450</v>
      </c>
      <c r="G136" s="61">
        <v>99000</v>
      </c>
      <c r="H136" s="63"/>
      <c r="I136" s="19" t="e">
        <f>#REF!</f>
        <v>#REF!</v>
      </c>
      <c r="J136" s="19" t="e">
        <f>#REF!</f>
        <v>#REF!</v>
      </c>
      <c r="K136" s="19" t="e">
        <f>#REF!</f>
        <v>#REF!</v>
      </c>
      <c r="L136" s="19" t="e">
        <f>#REF!</f>
        <v>#REF!</v>
      </c>
      <c r="M136" s="19" t="e">
        <f>#REF!</f>
        <v>#REF!</v>
      </c>
      <c r="N136" s="19" t="e">
        <f>#REF!</f>
        <v>#REF!</v>
      </c>
      <c r="O136" s="19">
        <f t="shared" si="12"/>
        <v>450</v>
      </c>
      <c r="P136" s="19">
        <f t="shared" si="13"/>
        <v>99000</v>
      </c>
    </row>
    <row r="137" spans="1:16" s="11" customFormat="1" ht="13.5" customHeight="1" thickBot="1" x14ac:dyDescent="0.3"/>
    <row r="138" spans="1:16" s="11" customFormat="1" ht="26.25" customHeight="1" x14ac:dyDescent="0.25">
      <c r="A138" s="84" t="s">
        <v>139</v>
      </c>
      <c r="B138" s="78" t="s">
        <v>140</v>
      </c>
      <c r="C138" s="78" t="s">
        <v>32</v>
      </c>
      <c r="D138" s="87" t="s">
        <v>141</v>
      </c>
      <c r="E138" s="78" t="s">
        <v>142</v>
      </c>
      <c r="F138" s="78" t="s">
        <v>293</v>
      </c>
      <c r="G138" s="78"/>
      <c r="H138" s="81" t="s">
        <v>146</v>
      </c>
    </row>
    <row r="139" spans="1:16" s="11" customFormat="1" ht="12.75" customHeight="1" x14ac:dyDescent="0.25">
      <c r="A139" s="85"/>
      <c r="B139" s="79"/>
      <c r="C139" s="79"/>
      <c r="D139" s="88"/>
      <c r="E139" s="79"/>
      <c r="F139" s="76" t="s">
        <v>147</v>
      </c>
      <c r="G139" s="76" t="s">
        <v>148</v>
      </c>
      <c r="H139" s="82"/>
    </row>
    <row r="140" spans="1:16" s="11" customFormat="1" ht="13.5" customHeight="1" thickBot="1" x14ac:dyDescent="0.3">
      <c r="A140" s="86"/>
      <c r="B140" s="80"/>
      <c r="C140" s="80"/>
      <c r="D140" s="89"/>
      <c r="E140" s="80"/>
      <c r="F140" s="77"/>
      <c r="G140" s="77"/>
      <c r="H140" s="83"/>
    </row>
    <row r="141" spans="1:16" s="20" customFormat="1" ht="26.4" x14ac:dyDescent="0.25">
      <c r="A141" s="58">
        <v>50</v>
      </c>
      <c r="B141" s="59"/>
      <c r="C141" s="59" t="s">
        <v>442</v>
      </c>
      <c r="D141" s="60" t="s">
        <v>318</v>
      </c>
      <c r="E141" s="61">
        <v>220</v>
      </c>
      <c r="F141" s="62">
        <v>750</v>
      </c>
      <c r="G141" s="61">
        <v>165000</v>
      </c>
      <c r="H141" s="63"/>
      <c r="I141" s="19" t="e">
        <f>#REF!</f>
        <v>#REF!</v>
      </c>
      <c r="J141" s="19" t="e">
        <f>#REF!</f>
        <v>#REF!</v>
      </c>
      <c r="K141" s="19" t="e">
        <f>#REF!</f>
        <v>#REF!</v>
      </c>
      <c r="L141" s="19" t="e">
        <f>#REF!</f>
        <v>#REF!</v>
      </c>
      <c r="M141" s="19" t="e">
        <f>#REF!</f>
        <v>#REF!</v>
      </c>
      <c r="N141" s="19" t="e">
        <f>#REF!</f>
        <v>#REF!</v>
      </c>
      <c r="O141" s="19">
        <f>F141</f>
        <v>750</v>
      </c>
      <c r="P141" s="19">
        <f>G141</f>
        <v>165000</v>
      </c>
    </row>
    <row r="142" spans="1:16" s="20" customFormat="1" ht="27" thickBot="1" x14ac:dyDescent="0.3">
      <c r="A142" s="58">
        <v>51</v>
      </c>
      <c r="B142" s="59"/>
      <c r="C142" s="59" t="s">
        <v>443</v>
      </c>
      <c r="D142" s="60" t="s">
        <v>318</v>
      </c>
      <c r="E142" s="61" t="s">
        <v>444</v>
      </c>
      <c r="F142" s="62">
        <v>1850</v>
      </c>
      <c r="G142" s="61">
        <v>5013.5</v>
      </c>
      <c r="H142" s="63"/>
      <c r="I142" s="19" t="e">
        <f>#REF!</f>
        <v>#REF!</v>
      </c>
      <c r="J142" s="19" t="e">
        <f>#REF!</f>
        <v>#REF!</v>
      </c>
      <c r="K142" s="19" t="e">
        <f>#REF!</f>
        <v>#REF!</v>
      </c>
      <c r="L142" s="19" t="e">
        <f>#REF!</f>
        <v>#REF!</v>
      </c>
      <c r="M142" s="19" t="e">
        <f>#REF!</f>
        <v>#REF!</v>
      </c>
      <c r="N142" s="19" t="e">
        <f>#REF!</f>
        <v>#REF!</v>
      </c>
      <c r="O142" s="19">
        <f>F142</f>
        <v>1850</v>
      </c>
      <c r="P142" s="19">
        <f>G142</f>
        <v>5013.5</v>
      </c>
    </row>
    <row r="143" spans="1:16" s="11" customFormat="1" ht="13.8" thickBot="1" x14ac:dyDescent="0.3">
      <c r="A143" s="29"/>
      <c r="B143" s="23" t="s">
        <v>446</v>
      </c>
      <c r="C143" s="23"/>
      <c r="D143" s="23"/>
      <c r="E143" s="24"/>
      <c r="F143" s="25">
        <f>SUM(Лист1!O58:O142)</f>
        <v>80664</v>
      </c>
      <c r="G143" s="26">
        <f>SUM(Лист1!P58:P142)</f>
        <v>2510035.8400000003</v>
      </c>
      <c r="H143" s="27"/>
    </row>
    <row r="144" spans="1:16" s="11" customFormat="1" ht="13.8" thickBot="1" x14ac:dyDescent="0.3">
      <c r="A144" s="21"/>
      <c r="B144" s="30" t="s">
        <v>446</v>
      </c>
      <c r="C144" s="23"/>
      <c r="D144" s="23"/>
      <c r="E144" s="31"/>
      <c r="F144" s="25">
        <f>SUM(Лист1!O1:O143)</f>
        <v>87649</v>
      </c>
      <c r="G144" s="26">
        <f>SUM(Лист1!P1:P143)</f>
        <v>8757817.6200000029</v>
      </c>
      <c r="H144" s="27"/>
    </row>
    <row r="145" s="11" customFormat="1" ht="13.2" x14ac:dyDescent="0.25"/>
  </sheetData>
  <mergeCells count="117">
    <mergeCell ref="F138:G138"/>
    <mergeCell ref="H138:H140"/>
    <mergeCell ref="F139:F140"/>
    <mergeCell ref="G139:G140"/>
    <mergeCell ref="A138:A140"/>
    <mergeCell ref="B138:B140"/>
    <mergeCell ref="C138:C140"/>
    <mergeCell ref="D138:D140"/>
    <mergeCell ref="E138:E140"/>
    <mergeCell ref="F123:G123"/>
    <mergeCell ref="H123:H125"/>
    <mergeCell ref="F124:F125"/>
    <mergeCell ref="G124:G125"/>
    <mergeCell ref="A123:A125"/>
    <mergeCell ref="B123:B125"/>
    <mergeCell ref="C123:C125"/>
    <mergeCell ref="D123:D125"/>
    <mergeCell ref="E123:E125"/>
    <mergeCell ref="F111:G111"/>
    <mergeCell ref="H111:H113"/>
    <mergeCell ref="F112:F113"/>
    <mergeCell ref="G112:G113"/>
    <mergeCell ref="A111:A113"/>
    <mergeCell ref="B111:B113"/>
    <mergeCell ref="C111:C113"/>
    <mergeCell ref="D111:D113"/>
    <mergeCell ref="E111:E113"/>
    <mergeCell ref="F103:G103"/>
    <mergeCell ref="H103:H105"/>
    <mergeCell ref="F104:F105"/>
    <mergeCell ref="G104:G105"/>
    <mergeCell ref="A103:A105"/>
    <mergeCell ref="B103:B105"/>
    <mergeCell ref="C103:C105"/>
    <mergeCell ref="D103:D105"/>
    <mergeCell ref="E103:E105"/>
    <mergeCell ref="F92:G92"/>
    <mergeCell ref="H92:H94"/>
    <mergeCell ref="F93:F94"/>
    <mergeCell ref="G93:G94"/>
    <mergeCell ref="A92:A94"/>
    <mergeCell ref="B92:B94"/>
    <mergeCell ref="C92:C94"/>
    <mergeCell ref="D92:D94"/>
    <mergeCell ref="E92:E94"/>
    <mergeCell ref="F82:G82"/>
    <mergeCell ref="H82:H84"/>
    <mergeCell ref="F83:F84"/>
    <mergeCell ref="G83:G84"/>
    <mergeCell ref="A82:A84"/>
    <mergeCell ref="B82:B84"/>
    <mergeCell ref="C82:C84"/>
    <mergeCell ref="D82:D84"/>
    <mergeCell ref="E82:E84"/>
    <mergeCell ref="F73:G73"/>
    <mergeCell ref="H73:H75"/>
    <mergeCell ref="F74:F75"/>
    <mergeCell ref="G74:G75"/>
    <mergeCell ref="A73:A75"/>
    <mergeCell ref="B73:B75"/>
    <mergeCell ref="C73:C75"/>
    <mergeCell ref="D73:D75"/>
    <mergeCell ref="E73:E75"/>
    <mergeCell ref="F65:G65"/>
    <mergeCell ref="H65:H67"/>
    <mergeCell ref="F66:F67"/>
    <mergeCell ref="G66:G67"/>
    <mergeCell ref="A65:A67"/>
    <mergeCell ref="B65:B67"/>
    <mergeCell ref="C65:C67"/>
    <mergeCell ref="D65:D67"/>
    <mergeCell ref="E65:E67"/>
    <mergeCell ref="F54:G54"/>
    <mergeCell ref="H54:H56"/>
    <mergeCell ref="F55:F56"/>
    <mergeCell ref="G55:G56"/>
    <mergeCell ref="A54:A56"/>
    <mergeCell ref="B54:B56"/>
    <mergeCell ref="C54:C56"/>
    <mergeCell ref="D54:D56"/>
    <mergeCell ref="E54:E56"/>
    <mergeCell ref="F39:G39"/>
    <mergeCell ref="H39:H41"/>
    <mergeCell ref="F40:F41"/>
    <mergeCell ref="G40:G41"/>
    <mergeCell ref="A39:A41"/>
    <mergeCell ref="B39:B41"/>
    <mergeCell ref="C39:C41"/>
    <mergeCell ref="D39:D41"/>
    <mergeCell ref="E39:E41"/>
    <mergeCell ref="A27:A29"/>
    <mergeCell ref="B27:B29"/>
    <mergeCell ref="C27:C29"/>
    <mergeCell ref="D27:D29"/>
    <mergeCell ref="E27:E29"/>
    <mergeCell ref="F16:G16"/>
    <mergeCell ref="H16:H18"/>
    <mergeCell ref="F17:F18"/>
    <mergeCell ref="G17:G18"/>
    <mergeCell ref="A16:A18"/>
    <mergeCell ref="B16:B18"/>
    <mergeCell ref="C16:C18"/>
    <mergeCell ref="D16:D18"/>
    <mergeCell ref="E16:E18"/>
    <mergeCell ref="H27:H29"/>
    <mergeCell ref="F28:F29"/>
    <mergeCell ref="G28:G29"/>
    <mergeCell ref="F27:G27"/>
    <mergeCell ref="G6:G7"/>
    <mergeCell ref="E5:E7"/>
    <mergeCell ref="F5:G5"/>
    <mergeCell ref="H5:H7"/>
    <mergeCell ref="F6:F7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3" manualBreakCount="13">
    <brk id="14" max="16383" man="1"/>
    <brk id="25" max="16383" man="1"/>
    <brk id="37" max="16383" man="1"/>
    <brk id="52" max="16383" man="1"/>
    <brk id="63" max="16383" man="1"/>
    <brk id="71" max="16383" man="1"/>
    <brk id="80" max="16383" man="1"/>
    <brk id="90" max="16383" man="1"/>
    <brk id="101" max="16383" man="1"/>
    <brk id="109" max="16383" man="1"/>
    <brk id="121" max="16383" man="1"/>
    <brk id="136" max="16383" man="1"/>
    <brk id="1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2" t="s">
        <v>278</v>
      </c>
    </row>
    <row r="3" spans="1:5" ht="26.4" x14ac:dyDescent="0.25">
      <c r="B3" s="1" t="s">
        <v>0</v>
      </c>
      <c r="D3" s="1" t="s">
        <v>5</v>
      </c>
      <c r="E3" s="2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2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3" customFormat="1" x14ac:dyDescent="0.25">
      <c r="A12" s="1"/>
      <c r="B12" s="1" t="s">
        <v>17</v>
      </c>
      <c r="C12" s="1"/>
      <c r="D12" s="1" t="s">
        <v>19</v>
      </c>
      <c r="E12" s="52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3" customFormat="1" ht="26.4" x14ac:dyDescent="0.25">
      <c r="A17" s="1"/>
      <c r="B17" s="1" t="s">
        <v>17</v>
      </c>
      <c r="C17" s="1"/>
      <c r="D17" s="4" t="s">
        <v>24</v>
      </c>
      <c r="E17" s="52" t="s">
        <v>275</v>
      </c>
      <c r="F17" s="52"/>
    </row>
    <row r="18" spans="1:6" s="3" customFormat="1" x14ac:dyDescent="0.25">
      <c r="A18" s="1"/>
      <c r="B18" s="1" t="s">
        <v>17</v>
      </c>
      <c r="C18" s="1"/>
      <c r="D18" s="1" t="s">
        <v>25</v>
      </c>
      <c r="E18" s="52" t="s">
        <v>273</v>
      </c>
    </row>
    <row r="19" spans="1:6" s="3" customFormat="1" ht="39.6" x14ac:dyDescent="0.25">
      <c r="A19" s="1"/>
      <c r="B19" s="1" t="s">
        <v>17</v>
      </c>
      <c r="C19" s="1"/>
      <c r="D19" s="1" t="s">
        <v>26</v>
      </c>
      <c r="E19" s="2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47" t="s">
        <v>261</v>
      </c>
      <c r="B26" s="47" t="s">
        <v>285</v>
      </c>
      <c r="C26" s="47"/>
      <c r="D26" s="47"/>
      <c r="E26" s="48"/>
    </row>
    <row r="27" spans="1:6" ht="39.6" x14ac:dyDescent="0.25">
      <c r="A27" s="47" t="s">
        <v>261</v>
      </c>
      <c r="B27" s="49" t="s">
        <v>28</v>
      </c>
      <c r="C27" s="49"/>
      <c r="D27" s="49" t="s">
        <v>31</v>
      </c>
      <c r="E27" s="50" t="s">
        <v>286</v>
      </c>
    </row>
    <row r="28" spans="1:6" ht="39.6" x14ac:dyDescent="0.25">
      <c r="A28" s="49" t="s">
        <v>261</v>
      </c>
      <c r="B28" s="49" t="s">
        <v>28</v>
      </c>
      <c r="C28" s="49"/>
      <c r="D28" s="49" t="s">
        <v>31</v>
      </c>
      <c r="E28" s="50" t="s">
        <v>284</v>
      </c>
    </row>
    <row r="30" spans="1:6" ht="66" x14ac:dyDescent="0.25">
      <c r="A30" s="74" t="s">
        <v>261</v>
      </c>
      <c r="B30" s="1" t="s">
        <v>28</v>
      </c>
      <c r="D30" s="1" t="s">
        <v>32</v>
      </c>
      <c r="E30" s="73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73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57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1" customWidth="1"/>
    <col min="2" max="2" width="12.44140625" style="11" customWidth="1"/>
    <col min="3" max="3" width="21" style="11" customWidth="1"/>
    <col min="4" max="4" width="7.6640625" style="11" customWidth="1"/>
    <col min="5" max="5" width="12.6640625" style="11" customWidth="1"/>
    <col min="6" max="6" width="10.6640625" style="11" customWidth="1"/>
    <col min="7" max="7" width="12.6640625" style="11" customWidth="1"/>
    <col min="8" max="8" width="10.6640625" style="11" customWidth="1"/>
    <col min="9" max="9" width="12.6640625" style="11" customWidth="1"/>
    <col min="10" max="10" width="10.6640625" style="11" customWidth="1"/>
    <col min="11" max="11" width="12.6640625" style="11" customWidth="1"/>
    <col min="12" max="12" width="10.6640625" style="11" customWidth="1"/>
    <col min="13" max="13" width="12.6640625" style="11" customWidth="1"/>
    <col min="14" max="14" width="14.88671875" style="11" customWidth="1"/>
    <col min="15" max="15" width="9" style="11" hidden="1" customWidth="1"/>
    <col min="16" max="16" width="8.88671875" style="11" hidden="1" customWidth="1"/>
    <col min="17" max="17" width="8.6640625" style="11" hidden="1" customWidth="1"/>
    <col min="18" max="18" width="8.5546875" style="11" hidden="1" customWidth="1"/>
    <col min="19" max="21" width="8.44140625" style="11" hidden="1" customWidth="1"/>
    <col min="22" max="22" width="9" style="11" hidden="1" customWidth="1"/>
    <col min="23" max="23" width="0" style="11" hidden="1" customWidth="1"/>
    <col min="24" max="16384" width="9.109375" style="11"/>
  </cols>
  <sheetData>
    <row r="1" spans="1:14" s="3" customFormat="1" ht="12.9" customHeight="1" x14ac:dyDescent="0.25">
      <c r="A1" s="92"/>
      <c r="B1" s="93"/>
      <c r="C1" s="93"/>
      <c r="M1" s="5" t="s">
        <v>131</v>
      </c>
    </row>
    <row r="2" spans="1:14" s="3" customFormat="1" ht="12.9" customHeight="1" x14ac:dyDescent="0.25">
      <c r="A2" s="94"/>
      <c r="B2" s="94"/>
      <c r="C2" s="94"/>
      <c r="G2" s="6"/>
      <c r="K2" s="1"/>
      <c r="L2" s="7" t="s">
        <v>132</v>
      </c>
      <c r="M2" s="1"/>
      <c r="N2" s="1"/>
    </row>
    <row r="3" spans="1:14" s="3" customFormat="1" ht="12.9" customHeight="1" x14ac:dyDescent="0.25">
      <c r="A3" s="95" t="s">
        <v>133</v>
      </c>
      <c r="B3" s="95"/>
      <c r="C3" s="95"/>
      <c r="G3" s="6"/>
      <c r="K3" s="1"/>
      <c r="L3" s="7" t="s">
        <v>134</v>
      </c>
      <c r="M3" s="1"/>
      <c r="N3" s="1"/>
    </row>
    <row r="4" spans="1:14" s="3" customFormat="1" ht="12.9" customHeight="1" x14ac:dyDescent="0.25">
      <c r="G4" s="6"/>
      <c r="K4" s="1"/>
      <c r="L4" s="7" t="s">
        <v>135</v>
      </c>
      <c r="M4" s="1"/>
      <c r="N4" s="1"/>
    </row>
    <row r="5" spans="1:14" s="3" customFormat="1" ht="12.9" customHeight="1" x14ac:dyDescent="0.25">
      <c r="A5" s="3" t="s">
        <v>136</v>
      </c>
      <c r="G5" s="6"/>
    </row>
    <row r="6" spans="1:14" s="3" customFormat="1" ht="12.9" customHeight="1" x14ac:dyDescent="0.25">
      <c r="A6" s="3" t="s">
        <v>137</v>
      </c>
      <c r="C6" s="8"/>
      <c r="G6" s="6"/>
    </row>
    <row r="7" spans="1:14" s="3" customFormat="1" ht="12.9" customHeight="1" x14ac:dyDescent="0.25"/>
    <row r="8" spans="1:14" ht="15.6" x14ac:dyDescent="0.3">
      <c r="A8" s="9" t="s">
        <v>138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5.6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6.2" thickBot="1" x14ac:dyDescent="0.3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26.25" customHeight="1" x14ac:dyDescent="0.25">
      <c r="A11" s="84" t="s">
        <v>139</v>
      </c>
      <c r="B11" s="78" t="s">
        <v>140</v>
      </c>
      <c r="C11" s="78" t="s">
        <v>32</v>
      </c>
      <c r="D11" s="87" t="s">
        <v>141</v>
      </c>
      <c r="E11" s="78" t="s">
        <v>142</v>
      </c>
      <c r="F11" s="78" t="s">
        <v>143</v>
      </c>
      <c r="G11" s="78"/>
      <c r="H11" s="78" t="s">
        <v>144</v>
      </c>
      <c r="I11" s="78"/>
      <c r="J11" s="78"/>
      <c r="K11" s="78"/>
      <c r="L11" s="78" t="s">
        <v>145</v>
      </c>
      <c r="M11" s="78"/>
      <c r="N11" s="81" t="s">
        <v>146</v>
      </c>
    </row>
    <row r="12" spans="1:14" x14ac:dyDescent="0.25">
      <c r="A12" s="85"/>
      <c r="B12" s="79"/>
      <c r="C12" s="79"/>
      <c r="D12" s="88"/>
      <c r="E12" s="79"/>
      <c r="F12" s="79" t="s">
        <v>147</v>
      </c>
      <c r="G12" s="79" t="s">
        <v>148</v>
      </c>
      <c r="H12" s="79" t="s">
        <v>149</v>
      </c>
      <c r="I12" s="79"/>
      <c r="J12" s="90" t="s">
        <v>150</v>
      </c>
      <c r="K12" s="91"/>
      <c r="L12" s="76" t="s">
        <v>147</v>
      </c>
      <c r="M12" s="76" t="s">
        <v>148</v>
      </c>
      <c r="N12" s="82"/>
    </row>
    <row r="13" spans="1:14" ht="13.8" thickBot="1" x14ac:dyDescent="0.3">
      <c r="A13" s="86"/>
      <c r="B13" s="80"/>
      <c r="C13" s="80"/>
      <c r="D13" s="89"/>
      <c r="E13" s="80"/>
      <c r="F13" s="80"/>
      <c r="G13" s="80"/>
      <c r="H13" s="13" t="s">
        <v>147</v>
      </c>
      <c r="I13" s="13" t="s">
        <v>148</v>
      </c>
      <c r="J13" s="13" t="s">
        <v>147</v>
      </c>
      <c r="K13" s="13" t="s">
        <v>148</v>
      </c>
      <c r="L13" s="77"/>
      <c r="M13" s="77"/>
      <c r="N13" s="83"/>
    </row>
    <row r="14" spans="1:14" ht="13.8" thickBot="1" x14ac:dyDescent="0.3">
      <c r="A14" s="64"/>
      <c r="B14" s="64"/>
      <c r="C14" s="64"/>
      <c r="D14" s="64"/>
      <c r="E14" s="64"/>
      <c r="F14" s="65"/>
      <c r="G14" s="64"/>
      <c r="H14" s="65"/>
      <c r="I14" s="64"/>
      <c r="J14" s="65"/>
      <c r="K14" s="64"/>
      <c r="L14" s="65"/>
      <c r="M14" s="64"/>
      <c r="N14" s="64"/>
    </row>
    <row r="15" spans="1:14" s="18" customFormat="1" ht="15" customHeight="1" thickBot="1" x14ac:dyDescent="0.3">
      <c r="A15" s="72"/>
      <c r="B15" s="15"/>
      <c r="C15" s="15"/>
      <c r="D15" s="15"/>
      <c r="E15" s="15"/>
      <c r="F15" s="16"/>
      <c r="G15" s="15"/>
      <c r="H15" s="16"/>
      <c r="I15" s="15"/>
      <c r="J15" s="16"/>
      <c r="K15" s="15"/>
      <c r="L15" s="16"/>
      <c r="M15" s="15"/>
      <c r="N15" s="17"/>
    </row>
    <row r="16" spans="1:14" s="18" customFormat="1" ht="15" customHeight="1" thickBot="1" x14ac:dyDescent="0.3">
      <c r="A16" s="66"/>
      <c r="B16" s="67"/>
      <c r="C16" s="67"/>
      <c r="D16" s="67"/>
      <c r="E16" s="67"/>
      <c r="F16" s="68"/>
      <c r="G16" s="67"/>
      <c r="H16" s="68"/>
      <c r="I16" s="67"/>
      <c r="J16" s="68"/>
      <c r="K16" s="67"/>
      <c r="L16" s="68"/>
      <c r="M16" s="67"/>
      <c r="N16" s="69"/>
    </row>
    <row r="17" spans="1:22" x14ac:dyDescent="0.25">
      <c r="A17" s="70"/>
      <c r="B17" s="70"/>
      <c r="C17" s="70"/>
      <c r="D17" s="70"/>
      <c r="E17" s="70"/>
      <c r="F17" s="71"/>
      <c r="G17" s="70"/>
      <c r="H17" s="71"/>
      <c r="I17" s="70"/>
      <c r="J17" s="71"/>
      <c r="K17" s="70"/>
      <c r="L17" s="71"/>
      <c r="M17" s="70"/>
      <c r="N17" s="70"/>
    </row>
    <row r="18" spans="1:22" s="20" customFormat="1" x14ac:dyDescent="0.25">
      <c r="A18" s="58"/>
      <c r="B18" s="59"/>
      <c r="C18" s="59"/>
      <c r="D18" s="60"/>
      <c r="E18" s="61"/>
      <c r="F18" s="62"/>
      <c r="G18" s="61"/>
      <c r="H18" s="62"/>
      <c r="I18" s="61"/>
      <c r="J18" s="62"/>
      <c r="K18" s="61"/>
      <c r="L18" s="62"/>
      <c r="M18" s="61"/>
      <c r="N18" s="63"/>
      <c r="O18" s="19"/>
      <c r="P18" s="19"/>
      <c r="Q18" s="19"/>
      <c r="R18" s="19"/>
      <c r="S18" s="19"/>
      <c r="T18" s="19"/>
      <c r="U18" s="19"/>
      <c r="V18" s="19"/>
    </row>
    <row r="19" spans="1:22" s="20" customFormat="1" ht="13.8" thickBot="1" x14ac:dyDescent="0.3">
      <c r="A19" s="51"/>
      <c r="B19" s="52"/>
      <c r="C19" s="52"/>
      <c r="D19" s="53"/>
      <c r="E19" s="54"/>
      <c r="F19" s="55"/>
      <c r="G19" s="54"/>
      <c r="H19" s="55"/>
      <c r="I19" s="54"/>
      <c r="J19" s="55"/>
      <c r="K19" s="54"/>
      <c r="L19" s="55"/>
      <c r="M19" s="54"/>
      <c r="O19" s="56"/>
      <c r="P19" s="56"/>
      <c r="Q19" s="56"/>
      <c r="R19" s="56"/>
      <c r="S19" s="56"/>
      <c r="T19" s="56"/>
      <c r="U19" s="56"/>
      <c r="V19" s="56"/>
    </row>
    <row r="20" spans="1:22" s="20" customFormat="1" ht="13.8" thickBot="1" x14ac:dyDescent="0.3">
      <c r="A20" s="29"/>
      <c r="B20" s="23" t="s">
        <v>262</v>
      </c>
      <c r="C20" s="23"/>
      <c r="D20" s="23"/>
      <c r="E20" s="24"/>
      <c r="F20" s="25"/>
      <c r="G20" s="26"/>
      <c r="H20" s="25"/>
      <c r="I20" s="26"/>
      <c r="J20" s="25"/>
      <c r="K20" s="26"/>
      <c r="L20" s="25"/>
      <c r="M20" s="26"/>
      <c r="N20" s="27"/>
      <c r="O20" s="56"/>
      <c r="P20" s="56"/>
      <c r="Q20" s="56"/>
      <c r="R20" s="56"/>
      <c r="S20" s="56"/>
      <c r="T20" s="56"/>
      <c r="U20" s="56"/>
      <c r="V20" s="56"/>
    </row>
    <row r="21" spans="1:22" ht="13.8" thickBot="1" x14ac:dyDescent="0.3">
      <c r="F21" s="14"/>
      <c r="H21" s="14"/>
      <c r="J21" s="14"/>
      <c r="L21" s="14"/>
    </row>
    <row r="22" spans="1:22" ht="13.8" thickBot="1" x14ac:dyDescent="0.3">
      <c r="A22" s="21"/>
      <c r="B22" s="22" t="s">
        <v>151</v>
      </c>
      <c r="C22" s="23"/>
      <c r="D22" s="23"/>
      <c r="E22" s="24"/>
      <c r="F22" s="25"/>
      <c r="G22" s="26"/>
      <c r="H22" s="25"/>
      <c r="I22" s="26"/>
      <c r="J22" s="25"/>
      <c r="K22" s="26"/>
      <c r="L22" s="25"/>
      <c r="M22" s="26"/>
      <c r="N22" s="27"/>
    </row>
    <row r="23" spans="1:22" ht="13.8" thickBot="1" x14ac:dyDescent="0.3">
      <c r="A23" s="28"/>
      <c r="F23" s="14"/>
      <c r="H23" s="14"/>
      <c r="J23" s="14"/>
      <c r="L23" s="14"/>
    </row>
    <row r="24" spans="1:22" ht="13.8" thickBot="1" x14ac:dyDescent="0.3">
      <c r="A24" s="29"/>
      <c r="B24" s="23" t="s">
        <v>152</v>
      </c>
      <c r="C24" s="23"/>
      <c r="D24" s="23"/>
      <c r="E24" s="24"/>
      <c r="F24" s="25"/>
      <c r="G24" s="26"/>
      <c r="H24" s="25"/>
      <c r="I24" s="26"/>
      <c r="J24" s="25"/>
      <c r="K24" s="26"/>
      <c r="L24" s="25"/>
      <c r="M24" s="26"/>
      <c r="N24" s="27"/>
    </row>
    <row r="25" spans="1:22" ht="13.8" thickBot="1" x14ac:dyDescent="0.3">
      <c r="A25" s="28"/>
      <c r="F25" s="14"/>
      <c r="H25" s="14"/>
      <c r="J25" s="14"/>
      <c r="L25" s="14"/>
    </row>
    <row r="26" spans="1:22" ht="13.8" thickBot="1" x14ac:dyDescent="0.3">
      <c r="A26" s="29"/>
      <c r="B26" s="23" t="s">
        <v>153</v>
      </c>
      <c r="C26" s="23"/>
      <c r="D26" s="23"/>
      <c r="E26" s="24"/>
      <c r="F26" s="25"/>
      <c r="G26" s="26"/>
      <c r="H26" s="25"/>
      <c r="I26" s="26"/>
      <c r="J26" s="25"/>
      <c r="K26" s="26"/>
      <c r="L26" s="25"/>
      <c r="M26" s="26"/>
      <c r="N26" s="27"/>
    </row>
    <row r="27" spans="1:22" ht="13.8" thickBot="1" x14ac:dyDescent="0.3">
      <c r="A27" s="28"/>
      <c r="F27" s="14"/>
      <c r="H27" s="14"/>
      <c r="J27" s="14"/>
      <c r="L27" s="14"/>
    </row>
    <row r="28" spans="1:22" ht="13.8" thickBot="1" x14ac:dyDescent="0.3">
      <c r="A28" s="21"/>
      <c r="B28" s="30"/>
      <c r="C28" s="23"/>
      <c r="D28" s="23"/>
      <c r="E28" s="31"/>
      <c r="F28" s="25"/>
      <c r="G28" s="26"/>
      <c r="H28" s="25"/>
      <c r="I28" s="26"/>
      <c r="J28" s="25"/>
      <c r="K28" s="26"/>
      <c r="L28" s="25"/>
      <c r="M28" s="26"/>
      <c r="N28" s="27"/>
    </row>
    <row r="32" spans="1:22" ht="13.5" customHeight="1" thickBot="1" x14ac:dyDescent="0.3">
      <c r="H32" s="11" t="str">
        <f xml:space="preserve"> "- "&amp;TRIM(TEXT(PageNumber, "?????"))&amp;" -"</f>
        <v>- 13 -</v>
      </c>
    </row>
    <row r="33" spans="1:14" ht="26.25" customHeight="1" x14ac:dyDescent="0.25">
      <c r="A33" s="84" t="s">
        <v>139</v>
      </c>
      <c r="B33" s="78" t="s">
        <v>140</v>
      </c>
      <c r="C33" s="78" t="str">
        <f>$C$11</f>
        <v>Найменування</v>
      </c>
      <c r="D33" s="87" t="s">
        <v>141</v>
      </c>
      <c r="E33" s="78" t="s">
        <v>142</v>
      </c>
      <c r="F33" s="78" t="str">
        <f>$F$11</f>
        <v>Залишок
на 1 ___________</v>
      </c>
      <c r="G33" s="78"/>
      <c r="H33" s="78" t="str">
        <f>$H$11</f>
        <v>Оборот за ___________________________</v>
      </c>
      <c r="I33" s="78"/>
      <c r="J33" s="78"/>
      <c r="K33" s="78"/>
      <c r="L33" s="78" t="str">
        <f>$L$11</f>
        <v>Залишок
на 1 ____________</v>
      </c>
      <c r="M33" s="78"/>
      <c r="N33" s="81" t="s">
        <v>146</v>
      </c>
    </row>
    <row r="34" spans="1:14" ht="12.75" customHeight="1" x14ac:dyDescent="0.25">
      <c r="A34" s="85"/>
      <c r="B34" s="79"/>
      <c r="C34" s="79"/>
      <c r="D34" s="88"/>
      <c r="E34" s="79"/>
      <c r="F34" s="79" t="s">
        <v>147</v>
      </c>
      <c r="G34" s="79" t="s">
        <v>148</v>
      </c>
      <c r="H34" s="79" t="s">
        <v>149</v>
      </c>
      <c r="I34" s="79"/>
      <c r="J34" s="90" t="s">
        <v>150</v>
      </c>
      <c r="K34" s="91"/>
      <c r="L34" s="76" t="s">
        <v>147</v>
      </c>
      <c r="M34" s="76" t="s">
        <v>148</v>
      </c>
      <c r="N34" s="82"/>
    </row>
    <row r="35" spans="1:14" ht="13.5" customHeight="1" thickBot="1" x14ac:dyDescent="0.3">
      <c r="A35" s="86"/>
      <c r="B35" s="80"/>
      <c r="C35" s="80"/>
      <c r="D35" s="89"/>
      <c r="E35" s="80"/>
      <c r="F35" s="80"/>
      <c r="G35" s="80"/>
      <c r="H35" s="13" t="s">
        <v>147</v>
      </c>
      <c r="I35" s="13" t="s">
        <v>148</v>
      </c>
      <c r="J35" s="13" t="s">
        <v>147</v>
      </c>
      <c r="K35" s="13" t="s">
        <v>148</v>
      </c>
      <c r="L35" s="77"/>
      <c r="M35" s="77"/>
      <c r="N35" s="83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2" t="s">
        <v>154</v>
      </c>
      <c r="B2" s="33"/>
      <c r="C2" s="33"/>
      <c r="D2" s="33"/>
      <c r="E2" s="33"/>
      <c r="F2" s="33"/>
    </row>
    <row r="3" spans="1:6" x14ac:dyDescent="0.25">
      <c r="A3" t="s">
        <v>155</v>
      </c>
    </row>
    <row r="4" spans="1:6" x14ac:dyDescent="0.25">
      <c r="A4" s="34" t="s">
        <v>156</v>
      </c>
      <c r="B4" s="35" t="s">
        <v>157</v>
      </c>
      <c r="C4" s="35" t="s">
        <v>158</v>
      </c>
      <c r="D4" s="35" t="s">
        <v>159</v>
      </c>
      <c r="E4" s="35" t="s">
        <v>160</v>
      </c>
      <c r="F4" s="36"/>
    </row>
    <row r="5" spans="1:6" x14ac:dyDescent="0.25">
      <c r="A5" s="39">
        <v>1</v>
      </c>
      <c r="B5" s="40" t="s">
        <v>229</v>
      </c>
      <c r="C5" s="40" t="s">
        <v>230</v>
      </c>
      <c r="D5" s="40">
        <v>53</v>
      </c>
      <c r="E5" s="40">
        <v>0</v>
      </c>
      <c r="F5" s="41" t="s">
        <v>247</v>
      </c>
    </row>
    <row r="6" spans="1:6" x14ac:dyDescent="0.25">
      <c r="A6" s="42">
        <v>2</v>
      </c>
      <c r="B6" t="s">
        <v>161</v>
      </c>
      <c r="C6" t="s">
        <v>230</v>
      </c>
      <c r="D6">
        <v>8</v>
      </c>
      <c r="E6">
        <v>0</v>
      </c>
      <c r="F6" s="43" t="s">
        <v>163</v>
      </c>
    </row>
    <row r="7" spans="1:6" x14ac:dyDescent="0.25">
      <c r="A7" s="42">
        <v>3</v>
      </c>
      <c r="B7" t="s">
        <v>164</v>
      </c>
      <c r="C7" t="s">
        <v>230</v>
      </c>
      <c r="D7">
        <v>8</v>
      </c>
      <c r="E7">
        <v>0</v>
      </c>
      <c r="F7" s="44" t="s">
        <v>165</v>
      </c>
    </row>
    <row r="8" spans="1:6" x14ac:dyDescent="0.25">
      <c r="A8" s="42">
        <v>4</v>
      </c>
      <c r="B8" t="s">
        <v>166</v>
      </c>
      <c r="C8" t="s">
        <v>230</v>
      </c>
      <c r="D8">
        <v>8</v>
      </c>
      <c r="E8">
        <v>0</v>
      </c>
      <c r="F8" s="44" t="s">
        <v>167</v>
      </c>
    </row>
    <row r="9" spans="1:6" x14ac:dyDescent="0.25">
      <c r="A9" s="42">
        <v>5</v>
      </c>
      <c r="B9" t="s">
        <v>168</v>
      </c>
      <c r="C9" t="s">
        <v>230</v>
      </c>
      <c r="D9">
        <v>8</v>
      </c>
      <c r="E9">
        <v>0</v>
      </c>
      <c r="F9" s="44" t="s">
        <v>169</v>
      </c>
    </row>
    <row r="10" spans="1:6" x14ac:dyDescent="0.25">
      <c r="A10" s="42">
        <v>6</v>
      </c>
      <c r="B10" t="s">
        <v>170</v>
      </c>
      <c r="C10" t="s">
        <v>230</v>
      </c>
      <c r="D10">
        <v>8</v>
      </c>
      <c r="E10">
        <v>0</v>
      </c>
      <c r="F10" s="44" t="s">
        <v>171</v>
      </c>
    </row>
    <row r="11" spans="1:6" x14ac:dyDescent="0.25">
      <c r="A11" s="42">
        <v>7</v>
      </c>
      <c r="B11" t="s">
        <v>172</v>
      </c>
      <c r="C11" t="s">
        <v>230</v>
      </c>
      <c r="D11">
        <v>8</v>
      </c>
      <c r="E11">
        <v>0</v>
      </c>
      <c r="F11" s="44" t="s">
        <v>173</v>
      </c>
    </row>
    <row r="12" spans="1:6" x14ac:dyDescent="0.25">
      <c r="A12" s="42">
        <v>8</v>
      </c>
      <c r="B12" t="s">
        <v>231</v>
      </c>
      <c r="C12" t="s">
        <v>230</v>
      </c>
      <c r="D12">
        <v>5</v>
      </c>
      <c r="E12">
        <v>0</v>
      </c>
      <c r="F12" s="43" t="s">
        <v>248</v>
      </c>
    </row>
    <row r="13" spans="1:6" x14ac:dyDescent="0.25">
      <c r="A13" s="42">
        <v>9</v>
      </c>
      <c r="B13" t="s">
        <v>174</v>
      </c>
      <c r="C13" t="s">
        <v>230</v>
      </c>
      <c r="D13">
        <v>5</v>
      </c>
      <c r="E13">
        <v>0</v>
      </c>
      <c r="F13" s="43" t="s">
        <v>175</v>
      </c>
    </row>
    <row r="14" spans="1:6" x14ac:dyDescent="0.25">
      <c r="A14" s="42">
        <v>10</v>
      </c>
      <c r="B14" t="s">
        <v>176</v>
      </c>
      <c r="C14" t="s">
        <v>230</v>
      </c>
      <c r="D14">
        <v>5</v>
      </c>
      <c r="E14">
        <v>0</v>
      </c>
      <c r="F14" s="43" t="s">
        <v>177</v>
      </c>
    </row>
    <row r="15" spans="1:6" x14ac:dyDescent="0.25">
      <c r="A15" s="42">
        <v>11</v>
      </c>
      <c r="B15" t="s">
        <v>178</v>
      </c>
      <c r="C15" t="s">
        <v>230</v>
      </c>
      <c r="D15">
        <v>5</v>
      </c>
      <c r="E15">
        <v>0</v>
      </c>
      <c r="F15" s="43" t="s">
        <v>179</v>
      </c>
    </row>
    <row r="16" spans="1:6" x14ac:dyDescent="0.25">
      <c r="A16" s="42">
        <v>12</v>
      </c>
      <c r="B16" t="s">
        <v>180</v>
      </c>
      <c r="C16" t="s">
        <v>230</v>
      </c>
      <c r="D16">
        <v>5</v>
      </c>
      <c r="E16">
        <v>0</v>
      </c>
      <c r="F16" s="43" t="s">
        <v>181</v>
      </c>
    </row>
    <row r="17" spans="1:6" x14ac:dyDescent="0.25">
      <c r="A17" s="42">
        <v>13</v>
      </c>
      <c r="B17" t="s">
        <v>232</v>
      </c>
      <c r="C17" t="s">
        <v>230</v>
      </c>
      <c r="D17">
        <v>3</v>
      </c>
      <c r="E17">
        <v>0</v>
      </c>
      <c r="F17" s="43" t="s">
        <v>249</v>
      </c>
    </row>
    <row r="18" spans="1:6" x14ac:dyDescent="0.25">
      <c r="A18" s="42">
        <v>14</v>
      </c>
      <c r="B18" t="s">
        <v>182</v>
      </c>
      <c r="C18" t="s">
        <v>230</v>
      </c>
      <c r="D18">
        <v>30</v>
      </c>
      <c r="E18">
        <v>0</v>
      </c>
      <c r="F18" s="43" t="s">
        <v>183</v>
      </c>
    </row>
    <row r="19" spans="1:6" x14ac:dyDescent="0.25">
      <c r="A19" s="42">
        <v>15</v>
      </c>
      <c r="B19" t="s">
        <v>233</v>
      </c>
      <c r="C19" t="s">
        <v>230</v>
      </c>
      <c r="D19">
        <v>30</v>
      </c>
      <c r="E19">
        <v>0</v>
      </c>
      <c r="F19" s="43" t="s">
        <v>183</v>
      </c>
    </row>
    <row r="20" spans="1:6" x14ac:dyDescent="0.25">
      <c r="A20" s="42">
        <v>16</v>
      </c>
      <c r="B20" t="s">
        <v>184</v>
      </c>
      <c r="C20" t="s">
        <v>230</v>
      </c>
      <c r="D20">
        <v>20</v>
      </c>
      <c r="E20">
        <v>0</v>
      </c>
      <c r="F20" s="43" t="s">
        <v>185</v>
      </c>
    </row>
    <row r="21" spans="1:6" x14ac:dyDescent="0.25">
      <c r="A21" s="42">
        <v>17</v>
      </c>
      <c r="B21" t="s">
        <v>234</v>
      </c>
      <c r="C21" t="s">
        <v>230</v>
      </c>
      <c r="D21">
        <v>20</v>
      </c>
      <c r="E21">
        <v>0</v>
      </c>
      <c r="F21" s="43" t="s">
        <v>185</v>
      </c>
    </row>
    <row r="22" spans="1:6" x14ac:dyDescent="0.25">
      <c r="A22" s="42">
        <v>18</v>
      </c>
      <c r="B22" t="s">
        <v>235</v>
      </c>
      <c r="C22" t="s">
        <v>230</v>
      </c>
      <c r="D22">
        <v>140</v>
      </c>
      <c r="E22">
        <v>0</v>
      </c>
      <c r="F22" s="43" t="s">
        <v>250</v>
      </c>
    </row>
    <row r="23" spans="1:6" x14ac:dyDescent="0.25">
      <c r="A23" s="42">
        <v>19</v>
      </c>
      <c r="B23" t="s">
        <v>236</v>
      </c>
      <c r="C23" t="s">
        <v>230</v>
      </c>
      <c r="D23">
        <v>140</v>
      </c>
      <c r="E23">
        <v>0</v>
      </c>
      <c r="F23" s="43" t="s">
        <v>250</v>
      </c>
    </row>
    <row r="24" spans="1:6" x14ac:dyDescent="0.25">
      <c r="A24" s="42">
        <v>20</v>
      </c>
      <c r="B24" t="s">
        <v>186</v>
      </c>
      <c r="C24" t="s">
        <v>230</v>
      </c>
      <c r="D24">
        <v>240</v>
      </c>
      <c r="E24">
        <v>0</v>
      </c>
      <c r="F24" s="43" t="s">
        <v>187</v>
      </c>
    </row>
    <row r="25" spans="1:6" x14ac:dyDescent="0.25">
      <c r="A25" s="42">
        <v>21</v>
      </c>
      <c r="B25" t="s">
        <v>188</v>
      </c>
      <c r="C25" t="s">
        <v>230</v>
      </c>
      <c r="D25">
        <v>140</v>
      </c>
      <c r="E25">
        <v>0</v>
      </c>
      <c r="F25" s="43" t="s">
        <v>189</v>
      </c>
    </row>
    <row r="26" spans="1:6" x14ac:dyDescent="0.25">
      <c r="A26" s="42">
        <v>22</v>
      </c>
      <c r="B26" t="s">
        <v>190</v>
      </c>
      <c r="C26" t="s">
        <v>230</v>
      </c>
      <c r="D26">
        <v>10</v>
      </c>
      <c r="E26">
        <v>0</v>
      </c>
      <c r="F26" s="43" t="s">
        <v>191</v>
      </c>
    </row>
    <row r="27" spans="1:6" x14ac:dyDescent="0.25">
      <c r="A27" s="42">
        <v>23</v>
      </c>
      <c r="B27" t="s">
        <v>237</v>
      </c>
      <c r="C27" t="s">
        <v>230</v>
      </c>
      <c r="D27">
        <v>10</v>
      </c>
      <c r="E27">
        <v>0</v>
      </c>
      <c r="F27" s="43" t="s">
        <v>191</v>
      </c>
    </row>
    <row r="28" spans="1:6" x14ac:dyDescent="0.25">
      <c r="A28" s="42">
        <v>24</v>
      </c>
      <c r="B28" t="s">
        <v>238</v>
      </c>
      <c r="C28" t="s">
        <v>230</v>
      </c>
      <c r="D28">
        <v>20</v>
      </c>
      <c r="E28">
        <v>0</v>
      </c>
      <c r="F28" s="43" t="s">
        <v>251</v>
      </c>
    </row>
    <row r="29" spans="1:6" x14ac:dyDescent="0.25">
      <c r="A29" s="42">
        <v>25</v>
      </c>
      <c r="B29" t="s">
        <v>192</v>
      </c>
      <c r="C29" t="s">
        <v>239</v>
      </c>
      <c r="D29">
        <v>8</v>
      </c>
      <c r="E29">
        <v>4</v>
      </c>
      <c r="F29" s="43" t="s">
        <v>194</v>
      </c>
    </row>
    <row r="30" spans="1:6" x14ac:dyDescent="0.25">
      <c r="A30" s="42">
        <v>26</v>
      </c>
      <c r="B30" t="s">
        <v>195</v>
      </c>
      <c r="C30" t="s">
        <v>239</v>
      </c>
      <c r="D30">
        <v>8</v>
      </c>
      <c r="E30">
        <v>4</v>
      </c>
      <c r="F30" s="43" t="s">
        <v>196</v>
      </c>
    </row>
    <row r="31" spans="1:6" x14ac:dyDescent="0.25">
      <c r="A31" s="42">
        <v>27</v>
      </c>
      <c r="B31" t="s">
        <v>240</v>
      </c>
      <c r="C31" t="s">
        <v>239</v>
      </c>
      <c r="D31">
        <v>8</v>
      </c>
      <c r="E31">
        <v>4</v>
      </c>
      <c r="F31" s="43" t="s">
        <v>252</v>
      </c>
    </row>
    <row r="32" spans="1:6" x14ac:dyDescent="0.25">
      <c r="A32" s="42">
        <v>28</v>
      </c>
      <c r="B32" t="s">
        <v>197</v>
      </c>
      <c r="C32" t="s">
        <v>239</v>
      </c>
      <c r="D32">
        <v>8</v>
      </c>
      <c r="E32">
        <v>4</v>
      </c>
      <c r="F32" s="43" t="s">
        <v>198</v>
      </c>
    </row>
    <row r="33" spans="1:6" x14ac:dyDescent="0.25">
      <c r="A33" s="42">
        <v>29</v>
      </c>
      <c r="B33" t="s">
        <v>199</v>
      </c>
      <c r="C33" t="s">
        <v>239</v>
      </c>
      <c r="D33">
        <v>8</v>
      </c>
      <c r="E33">
        <v>4</v>
      </c>
      <c r="F33" s="43" t="s">
        <v>200</v>
      </c>
    </row>
    <row r="34" spans="1:6" x14ac:dyDescent="0.25">
      <c r="A34" s="42">
        <v>30</v>
      </c>
      <c r="B34" t="s">
        <v>241</v>
      </c>
      <c r="C34" t="s">
        <v>239</v>
      </c>
      <c r="D34">
        <v>8</v>
      </c>
      <c r="E34">
        <v>4</v>
      </c>
      <c r="F34" s="43" t="s">
        <v>253</v>
      </c>
    </row>
    <row r="35" spans="1:6" x14ac:dyDescent="0.25">
      <c r="A35" s="42">
        <v>31</v>
      </c>
      <c r="B35" t="s">
        <v>201</v>
      </c>
      <c r="C35" t="s">
        <v>239</v>
      </c>
      <c r="D35">
        <v>8</v>
      </c>
      <c r="E35">
        <v>4</v>
      </c>
      <c r="F35" s="43" t="s">
        <v>202</v>
      </c>
    </row>
    <row r="36" spans="1:6" x14ac:dyDescent="0.25">
      <c r="A36" s="42">
        <v>32</v>
      </c>
      <c r="B36" t="s">
        <v>203</v>
      </c>
      <c r="C36" t="s">
        <v>239</v>
      </c>
      <c r="D36">
        <v>8</v>
      </c>
      <c r="E36">
        <v>4</v>
      </c>
      <c r="F36" s="43" t="s">
        <v>204</v>
      </c>
    </row>
    <row r="37" spans="1:6" x14ac:dyDescent="0.25">
      <c r="A37" s="42">
        <v>33</v>
      </c>
      <c r="B37" t="s">
        <v>242</v>
      </c>
      <c r="C37" t="s">
        <v>239</v>
      </c>
      <c r="D37">
        <v>8</v>
      </c>
      <c r="E37">
        <v>4</v>
      </c>
      <c r="F37" s="43" t="s">
        <v>254</v>
      </c>
    </row>
    <row r="38" spans="1:6" x14ac:dyDescent="0.25">
      <c r="A38" s="42">
        <v>34</v>
      </c>
      <c r="B38" t="s">
        <v>205</v>
      </c>
      <c r="C38" t="s">
        <v>239</v>
      </c>
      <c r="D38">
        <v>8</v>
      </c>
      <c r="E38">
        <v>4</v>
      </c>
      <c r="F38" s="43" t="s">
        <v>206</v>
      </c>
    </row>
    <row r="39" spans="1:6" x14ac:dyDescent="0.25">
      <c r="A39" s="42">
        <v>35</v>
      </c>
      <c r="B39" t="s">
        <v>207</v>
      </c>
      <c r="C39" t="s">
        <v>239</v>
      </c>
      <c r="D39">
        <v>8</v>
      </c>
      <c r="E39">
        <v>4</v>
      </c>
      <c r="F39" s="43" t="s">
        <v>208</v>
      </c>
    </row>
    <row r="40" spans="1:6" x14ac:dyDescent="0.25">
      <c r="A40" s="42">
        <v>36</v>
      </c>
      <c r="B40" t="s">
        <v>243</v>
      </c>
      <c r="C40" t="s">
        <v>239</v>
      </c>
      <c r="D40">
        <v>8</v>
      </c>
      <c r="E40">
        <v>4</v>
      </c>
      <c r="F40" s="43" t="s">
        <v>255</v>
      </c>
    </row>
    <row r="41" spans="1:6" x14ac:dyDescent="0.25">
      <c r="A41" s="42">
        <v>37</v>
      </c>
      <c r="B41" t="s">
        <v>244</v>
      </c>
      <c r="C41" t="s">
        <v>128</v>
      </c>
      <c r="D41">
        <v>4</v>
      </c>
      <c r="E41">
        <v>0</v>
      </c>
      <c r="F41" s="43" t="s">
        <v>256</v>
      </c>
    </row>
    <row r="42" spans="1:6" x14ac:dyDescent="0.25">
      <c r="A42" s="42">
        <v>38</v>
      </c>
      <c r="B42" t="s">
        <v>209</v>
      </c>
      <c r="C42" t="s">
        <v>239</v>
      </c>
      <c r="D42">
        <v>8</v>
      </c>
      <c r="E42">
        <v>4</v>
      </c>
      <c r="F42" s="43" t="s">
        <v>210</v>
      </c>
    </row>
    <row r="43" spans="1:6" x14ac:dyDescent="0.25">
      <c r="A43" s="42">
        <v>39</v>
      </c>
      <c r="B43" t="s">
        <v>245</v>
      </c>
      <c r="C43" t="s">
        <v>239</v>
      </c>
      <c r="D43">
        <v>8</v>
      </c>
      <c r="E43">
        <v>4</v>
      </c>
      <c r="F43" s="43" t="s">
        <v>257</v>
      </c>
    </row>
    <row r="44" spans="1:6" x14ac:dyDescent="0.25">
      <c r="A44" s="46">
        <v>40</v>
      </c>
      <c r="B44" s="37" t="s">
        <v>215</v>
      </c>
      <c r="C44" s="37" t="s">
        <v>246</v>
      </c>
      <c r="D44" s="37">
        <v>8</v>
      </c>
      <c r="E44" s="37">
        <v>0</v>
      </c>
      <c r="F44" s="45" t="s">
        <v>258</v>
      </c>
    </row>
    <row r="47" spans="1:6" x14ac:dyDescent="0.25">
      <c r="A47" s="32" t="s">
        <v>212</v>
      </c>
      <c r="B47" s="33"/>
      <c r="C47" s="33"/>
      <c r="D47" s="33"/>
      <c r="E47" s="33"/>
      <c r="F47" s="33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37" t="s">
        <v>207</v>
      </c>
      <c r="C61" s="37" t="s">
        <v>193</v>
      </c>
      <c r="D61" s="37">
        <v>8</v>
      </c>
      <c r="E61" s="37">
        <v>4</v>
      </c>
      <c r="F61" s="37" t="s">
        <v>208</v>
      </c>
    </row>
    <row r="62" spans="1:6" x14ac:dyDescent="0.25">
      <c r="A62" t="s">
        <v>211</v>
      </c>
      <c r="D62">
        <v>89</v>
      </c>
    </row>
    <row r="64" spans="1:6" x14ac:dyDescent="0.25">
      <c r="A64" s="38" t="s">
        <v>219</v>
      </c>
      <c r="B64" s="33"/>
      <c r="C64" s="33"/>
      <c r="D64" s="33"/>
      <c r="E64" s="33"/>
      <c r="F64" s="33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37" t="s">
        <v>228</v>
      </c>
      <c r="B74" s="37"/>
      <c r="C74" s="37"/>
      <c r="D74" s="37"/>
      <c r="E74" s="37"/>
      <c r="F74" s="37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2024-03-01T08:53:12Z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