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Лист1!$A$96:$A$110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E86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F105" i="4"/>
  <c r="H108" i="4"/>
  <c r="I108" i="4"/>
  <c r="J108" i="4"/>
  <c r="K108" i="4"/>
  <c r="L108" i="4"/>
  <c r="M108" i="4"/>
  <c r="N108" i="4"/>
  <c r="O108" i="4"/>
  <c r="E109" i="4"/>
  <c r="C33" i="2"/>
  <c r="L33" i="2"/>
  <c r="H33" i="2"/>
  <c r="F33" i="2"/>
  <c r="H32" i="2"/>
  <c r="E105" i="4" l="1"/>
  <c r="F86" i="4"/>
  <c r="F109" i="4"/>
</calcChain>
</file>

<file path=xl/sharedStrings.xml><?xml version="1.0" encoding="utf-8"?>
<sst xmlns="http://schemas.openxmlformats.org/spreadsheetml/2006/main" count="810" uniqueCount="416">
  <si>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</si>
  <si>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</si>
  <si>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</si>
  <si>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</si>
  <si>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</si>
  <si>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</si>
  <si>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</si>
  <si>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</si>
  <si>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</si>
  <si>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</si>
  <si>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</si>
  <si>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</si>
  <si>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</si>
  <si>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</si>
  <si>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</si>
  <si>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</si>
  <si>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</si>
  <si>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</si>
  <si>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</si>
  <si>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</si>
  <si>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</si>
  <si>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</si>
  <si>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</si>
  <si>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</si>
  <si>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</si>
  <si>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</si>
  <si>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</si>
  <si>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</si>
  <si>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</si>
  <si>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</si>
  <si>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</si>
  <si>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</si>
  <si>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</si>
  <si>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</si>
  <si>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</si>
  <si>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</si>
  <si>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</si>
  <si>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</si>
  <si>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</si>
  <si>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</si>
  <si>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</si>
  <si>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</si>
  <si>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</si>
  <si>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</si>
  <si>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</si>
  <si>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</si>
  <si>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</si>
  <si>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</si>
  <si>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</si>
  <si>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</si>
  <si>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</si>
  <si>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</si>
  <si>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</si>
  <si>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</si>
  <si>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</si>
  <si>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</si>
  <si>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</si>
  <si>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</si>
  <si>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</si>
  <si>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</si>
  <si>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</si>
  <si>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</si>
  <si>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</si>
  <si>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</si>
  <si>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</si>
  <si>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</si>
  <si>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</si>
  <si>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</si>
  <si>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</si>
  <si>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</si>
  <si>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</si>
  <si>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</si>
  <si>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</si>
  <si>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</si>
  <si>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</si>
  <si>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</si>
  <si>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</si>
  <si>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</si>
  <si>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</si>
  <si>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</si>
  <si>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</si>
  <si>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</si>
  <si>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</si>
  <si>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</si>
  <si>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</si>
  <si>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</si>
  <si>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</si>
  <si>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</si>
  <si>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</si>
  <si>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</si>
  <si>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</si>
  <si>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</si>
  <si>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</si>
  <si>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</si>
  <si>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</si>
  <si>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</si>
  <si>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</si>
  <si>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</si>
  <si>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</si>
  <si>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</si>
  <si>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</si>
  <si>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</si>
  <si>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</si>
  <si>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</si>
  <si>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</si>
  <si>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</si>
  <si>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</si>
  <si>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</si>
  <si>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</si>
  <si>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</si>
  <si>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</si>
  <si>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</si>
  <si>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</si>
  <si>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</si>
  <si>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</si>
  <si>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</si>
  <si>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</si>
  <si>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</si>
  <si>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</si>
  <si>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</si>
  <si>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</si>
  <si>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</si>
  <si>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</si>
  <si>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</si>
  <si>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</si>
  <si>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</si>
  <si>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</si>
  <si>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</si>
  <si>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</si>
  <si>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</si>
  <si>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</si>
  <si>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</si>
  <si>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</si>
  <si>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</si>
  <si>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</si>
  <si>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</si>
  <si>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</si>
  <si>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</si>
  <si>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</si>
  <si>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</si>
  <si>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</si>
  <si>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</si>
  <si>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</si>
  <si>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</si>
  <si>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</si>
  <si>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</si>
  <si>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</si>
  <si>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</si>
  <si>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</si>
  <si>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</si>
  <si>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</si>
  <si>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</si>
  <si>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</si>
  <si>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</si>
  <si>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</si>
  <si>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</si>
  <si>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</si>
  <si>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</si>
  <si>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</si>
  <si>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</si>
  <si>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</si>
  <si>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</si>
  <si>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</si>
  <si>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</si>
  <si>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</si>
  <si>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</si>
  <si>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</si>
  <si>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</si>
  <si>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</si>
  <si>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</si>
  <si>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</si>
  <si>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</si>
  <si>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</si>
  <si>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</si>
  <si>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</si>
  <si>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</si>
  <si>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</si>
  <si>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</si>
  <si>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</si>
  <si>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</si>
  <si>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</si>
  <si>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</si>
  <si>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</si>
  <si>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</si>
  <si>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</si>
  <si>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</si>
  <si>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</si>
  <si>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</si>
  <si>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</si>
  <si>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</si>
  <si>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</si>
  <si>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</si>
  <si>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</si>
  <si>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</si>
  <si>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</si>
  <si>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</si>
  <si>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</si>
  <si>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</si>
  <si>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</si>
  <si>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</si>
  <si>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</si>
  <si>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</si>
  <si>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</si>
  <si>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</si>
  <si>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</si>
  <si>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</si>
  <si>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</si>
  <si>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</si>
  <si>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</si>
  <si>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</si>
  <si>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</si>
  <si>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</si>
  <si>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</si>
  <si>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</si>
  <si>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</si>
  <si>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</si>
  <si>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</si>
  <si>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</si>
  <si>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</si>
  <si>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</si>
  <si>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</si>
  <si>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</si>
  <si>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</si>
  <si>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</si>
  <si>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</si>
  <si>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</si>
  <si>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</si>
  <si>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</si>
  <si>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</si>
  <si>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</si>
  <si>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</si>
  <si>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</si>
  <si>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</si>
  <si>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</si>
  <si>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</si>
  <si>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</si>
  <si>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</si>
  <si>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</si>
  <si>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</si>
  <si>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</si>
  <si>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</si>
  <si>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</si>
  <si>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</si>
  <si>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</si>
  <si>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</si>
  <si>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</si>
  <si>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</si>
  <si>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</si>
  <si>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</si>
  <si>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</si>
  <si>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</si>
  <si>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</si>
  <si>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</si>
  <si>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</si>
  <si>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</si>
  <si>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</si>
  <si>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</si>
  <si>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</si>
  <si>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</si>
  <si>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</si>
  <si>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</si>
  <si>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</si>
  <si>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</si>
  <si>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</si>
  <si>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</si>
  <si>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</si>
  <si>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</si>
  <si>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</si>
  <si>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</si>
  <si>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</si>
  <si>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</si>
  <si>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</si>
  <si>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</si>
  <si>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</si>
  <si>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</si>
  <si>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</si>
  <si>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</si>
  <si>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</si>
  <si>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</si>
  <si>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</si>
  <si>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</si>
  <si>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</si>
  <si>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</si>
  <si>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</si>
  <si>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</si>
  <si>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</si>
  <si>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</si>
  <si>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</si>
  <si>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</si>
  <si>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</si>
  <si>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</si>
  <si>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</si>
  <si>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</si>
  <si>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  1 липня 2021 р. по 31 липня 2021 р.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</si>
  <si>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</si>
  <si>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</si>
  <si>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</si>
  <si>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</si>
  <si>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</si>
  <si>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</si>
  <si>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</si>
  <si>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</si>
  <si>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</si>
  <si>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</si>
  <si>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</si>
  <si>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</si>
  <si>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</si>
  <si>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</si>
  <si>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</si>
  <si>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</si>
  <si>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Анатоксин АДП-М АМП 5мл 10доз (№857 від 18.06.2021р.) </t>
  </si>
  <si>
    <t>доз</t>
  </si>
  <si>
    <t>4,66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</si>
  <si>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</si>
  <si>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</si>
  <si>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</si>
  <si>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</si>
  <si>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</si>
  <si>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</si>
  <si>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БЦЖ 50 мкг/доза (№1082 від 14.07.2021) </t>
  </si>
  <si>
    <t>3,79</t>
  </si>
  <si>
    <t xml:space="preserve">В-на  антираб.  Рабівакс -С 2,5 МО ( №1013 від 09.07.2021р.) </t>
  </si>
  <si>
    <t>161,83</t>
  </si>
  <si>
    <t xml:space="preserve">Діавітек ПД 1,5% розчин для перитонеального діалізу  по 2000 мл  контейнер полімерний  (№ К-27370 від 20.05.2021р)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</si>
  <si>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</si>
  <si>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</si>
  <si>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К-27958 від 30.06.2021р) </t>
  </si>
  <si>
    <t xml:space="preserve">Дезінфекційний ковпачок для перитонеального діалізу (№ К- 27370 від 20.05.2021р.) </t>
  </si>
  <si>
    <t>10,12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</si>
  <si>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</si>
  <si>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</si>
  <si>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</si>
  <si>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</si>
  <si>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</si>
  <si>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</si>
  <si>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</si>
  <si>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</si>
  <si>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К-28080  від 30.06.2021р.) </t>
  </si>
  <si>
    <t>флак,</t>
  </si>
  <si>
    <t>9099,78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</si>
  <si>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</si>
  <si>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</si>
  <si>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</si>
  <si>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(№1746 від 19.04.2021р) </t>
  </si>
  <si>
    <t>2,18</t>
  </si>
  <si>
    <t xml:space="preserve">Пейона, р-н для інфузій та орального застосування 20мг/мл по1мл в амп.по 5амп.в уп.по 2уп.в карт. коробці  (2782  від 07.06.2021р.) </t>
  </si>
  <si>
    <t>150,90</t>
  </si>
  <si>
    <t xml:space="preserve">Пристрій для  відділення,кат. номер   ID-1-5 (№333 від 15.07.2021р.) </t>
  </si>
  <si>
    <t>7777,72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</si>
  <si>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</si>
  <si>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</si>
  <si>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</si>
  <si>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</si>
  <si>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</si>
  <si>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</si>
  <si>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</si>
  <si>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</si>
  <si>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</si>
  <si>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</si>
  <si>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</si>
  <si>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</si>
  <si>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</si>
  <si>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</si>
  <si>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</si>
  <si>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</si>
  <si>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</si>
  <si>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</si>
  <si>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</si>
  <si>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</si>
  <si>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</si>
  <si>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</si>
  <si>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</si>
  <si>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</si>
  <si>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</si>
  <si>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</si>
  <si>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</si>
  <si>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</si>
  <si>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</si>
  <si>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</si>
  <si>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</si>
  <si>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</si>
  <si>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</si>
  <si>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</si>
  <si>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</si>
  <si>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</si>
  <si>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</si>
  <si>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</si>
  <si>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</si>
  <si>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</si>
  <si>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</si>
  <si>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</si>
  <si>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</si>
  <si>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</si>
  <si>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</si>
  <si>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</si>
  <si>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</si>
  <si>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</si>
  <si>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</si>
  <si>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</si>
  <si>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</si>
  <si>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</si>
  <si>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</si>
  <si>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</si>
  <si>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</si>
  <si>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</si>
  <si>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</si>
  <si>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</si>
  <si>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</si>
  <si>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</si>
  <si>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</si>
  <si>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</si>
  <si>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</si>
  <si>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</si>
  <si>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</si>
  <si>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Залишок
на 27.07.2021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</si>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</sst>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9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415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293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414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294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295</v>
      </c>
    </row>
    <row r="10" spans="1:16" s="26" customFormat="1" ht="66" x14ac:dyDescent="0.25">
      <c r="A10" s="70">
        <v>1</v>
      </c>
      <c r="B10" s="72" t="s">
        <v>296</v>
      </c>
      <c r="C10" s="73" t="s">
        <v>297</v>
      </c>
      <c r="D10" s="74" t="s">
        <v>298</v>
      </c>
      <c r="E10" s="75">
        <v>1115</v>
      </c>
      <c r="F10" s="74">
        <v>802153.3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1115</v>
      </c>
      <c r="O10" s="25">
        <f t="shared" si="0"/>
        <v>802153.3</v>
      </c>
    </row>
    <row r="11" spans="1:16" s="26" customFormat="1" ht="66" x14ac:dyDescent="0.25">
      <c r="A11" s="70">
        <v>2</v>
      </c>
      <c r="B11" s="72" t="s">
        <v>299</v>
      </c>
      <c r="C11" s="73" t="s">
        <v>297</v>
      </c>
      <c r="D11" s="74" t="s">
        <v>298</v>
      </c>
      <c r="E11" s="75">
        <v>84</v>
      </c>
      <c r="F11" s="74">
        <v>60431.280000000006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84</v>
      </c>
      <c r="O11" s="25">
        <f t="shared" si="0"/>
        <v>60431.280000000006</v>
      </c>
    </row>
    <row r="12" spans="1:16" s="26" customFormat="1" ht="39.6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>
        <v>350</v>
      </c>
      <c r="F12" s="74">
        <v>5288.9900000000007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350</v>
      </c>
      <c r="O12" s="25">
        <f t="shared" si="0"/>
        <v>5288.9900000000007</v>
      </c>
    </row>
    <row r="13" spans="1:16" s="26" customFormat="1" ht="13.2" x14ac:dyDescent="0.25">
      <c r="A13" s="70">
        <v>4</v>
      </c>
      <c r="B13" s="72" t="s">
        <v>303</v>
      </c>
      <c r="C13" s="73" t="s">
        <v>297</v>
      </c>
      <c r="D13" s="74" t="s">
        <v>304</v>
      </c>
      <c r="E13" s="75">
        <v>10</v>
      </c>
      <c r="F13" s="74">
        <v>59.040000000000006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10</v>
      </c>
      <c r="O13" s="25">
        <f t="shared" si="0"/>
        <v>59.040000000000006</v>
      </c>
    </row>
    <row r="14" spans="1:16" s="26" customFormat="1" ht="52.8" x14ac:dyDescent="0.25">
      <c r="A14" s="70">
        <v>5</v>
      </c>
      <c r="B14" s="72" t="s">
        <v>305</v>
      </c>
      <c r="C14" s="73" t="s">
        <v>306</v>
      </c>
      <c r="D14" s="74" t="s">
        <v>307</v>
      </c>
      <c r="E14" s="75">
        <v>80</v>
      </c>
      <c r="F14" s="74">
        <v>822665.60000000009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80</v>
      </c>
      <c r="O14" s="25">
        <f t="shared" si="0"/>
        <v>822665.60000000009</v>
      </c>
    </row>
    <row r="15" spans="1:16" s="26" customFormat="1" ht="26.4" x14ac:dyDescent="0.25">
      <c r="A15" s="70">
        <v>6</v>
      </c>
      <c r="B15" s="72" t="s">
        <v>308</v>
      </c>
      <c r="C15" s="73" t="s">
        <v>306</v>
      </c>
      <c r="D15" s="74" t="s">
        <v>309</v>
      </c>
      <c r="E15" s="75">
        <v>16</v>
      </c>
      <c r="F15" s="74">
        <v>207428.64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16</v>
      </c>
      <c r="O15" s="25">
        <f t="shared" si="0"/>
        <v>207428.64</v>
      </c>
    </row>
    <row r="16" spans="1:16" s="26" customFormat="1" ht="26.4" x14ac:dyDescent="0.25">
      <c r="A16" s="70">
        <v>7</v>
      </c>
      <c r="B16" s="72" t="s">
        <v>310</v>
      </c>
      <c r="C16" s="73" t="s">
        <v>311</v>
      </c>
      <c r="D16" s="74" t="s">
        <v>312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17" customFormat="1" ht="13.5" customHeight="1" thickBot="1" x14ac:dyDescent="0.3"/>
    <row r="18" spans="1:15" s="17" customFormat="1" ht="26.25" customHeight="1" x14ac:dyDescent="0.25">
      <c r="A18" s="94" t="s">
        <v>139</v>
      </c>
      <c r="B18" s="88" t="s">
        <v>32</v>
      </c>
      <c r="C18" s="99" t="s">
        <v>141</v>
      </c>
      <c r="D18" s="88" t="s">
        <v>142</v>
      </c>
      <c r="E18" s="88" t="s">
        <v>414</v>
      </c>
      <c r="F18" s="88"/>
      <c r="G18" s="89" t="s">
        <v>146</v>
      </c>
    </row>
    <row r="19" spans="1:15" s="17" customFormat="1" ht="12.75" customHeight="1" x14ac:dyDescent="0.25">
      <c r="A19" s="95"/>
      <c r="B19" s="97"/>
      <c r="C19" s="100"/>
      <c r="D19" s="97"/>
      <c r="E19" s="92" t="s">
        <v>147</v>
      </c>
      <c r="F19" s="92" t="s">
        <v>148</v>
      </c>
      <c r="G19" s="90"/>
    </row>
    <row r="20" spans="1:15" s="17" customFormat="1" ht="13.5" customHeight="1" thickBot="1" x14ac:dyDescent="0.3">
      <c r="A20" s="96"/>
      <c r="B20" s="98"/>
      <c r="C20" s="101"/>
      <c r="D20" s="98"/>
      <c r="E20" s="93"/>
      <c r="F20" s="93"/>
      <c r="G20" s="91"/>
    </row>
    <row r="21" spans="1:15" s="26" customFormat="1" ht="26.4" x14ac:dyDescent="0.25">
      <c r="A21" s="70">
        <v>8</v>
      </c>
      <c r="B21" s="72" t="s">
        <v>313</v>
      </c>
      <c r="C21" s="73" t="s">
        <v>306</v>
      </c>
      <c r="D21" s="74" t="s">
        <v>314</v>
      </c>
      <c r="E21" s="75">
        <v>10</v>
      </c>
      <c r="F21" s="74">
        <v>15714.900000000001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8" si="1">E21</f>
        <v>10</v>
      </c>
      <c r="O21" s="25">
        <f t="shared" si="1"/>
        <v>15714.900000000001</v>
      </c>
    </row>
    <row r="22" spans="1:15" s="26" customFormat="1" ht="39.6" x14ac:dyDescent="0.25">
      <c r="A22" s="70">
        <v>9</v>
      </c>
      <c r="B22" s="72" t="s">
        <v>315</v>
      </c>
      <c r="C22" s="73" t="s">
        <v>306</v>
      </c>
      <c r="D22" s="74" t="s">
        <v>316</v>
      </c>
      <c r="E22" s="75">
        <v>57</v>
      </c>
      <c r="F22" s="74">
        <v>277232.61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57</v>
      </c>
      <c r="O22" s="25">
        <f t="shared" si="1"/>
        <v>277232.61</v>
      </c>
    </row>
    <row r="23" spans="1:15" s="26" customFormat="1" ht="39.6" x14ac:dyDescent="0.25">
      <c r="A23" s="70">
        <v>10</v>
      </c>
      <c r="B23" s="72" t="s">
        <v>317</v>
      </c>
      <c r="C23" s="73" t="s">
        <v>306</v>
      </c>
      <c r="D23" s="74" t="s">
        <v>318</v>
      </c>
      <c r="E23" s="75">
        <v>44</v>
      </c>
      <c r="F23" s="74">
        <v>219752.28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44</v>
      </c>
      <c r="O23" s="25">
        <f t="shared" si="1"/>
        <v>219752.28</v>
      </c>
    </row>
    <row r="24" spans="1:15" s="26" customFormat="1" ht="26.4" x14ac:dyDescent="0.25">
      <c r="A24" s="70">
        <v>11</v>
      </c>
      <c r="B24" s="72" t="s">
        <v>319</v>
      </c>
      <c r="C24" s="73" t="s">
        <v>311</v>
      </c>
      <c r="D24" s="74" t="s">
        <v>320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0</v>
      </c>
      <c r="O24" s="25">
        <f t="shared" si="1"/>
        <v>0</v>
      </c>
    </row>
    <row r="25" spans="1:15" s="26" customFormat="1" ht="26.4" x14ac:dyDescent="0.25">
      <c r="A25" s="70">
        <v>12</v>
      </c>
      <c r="B25" s="72" t="s">
        <v>321</v>
      </c>
      <c r="C25" s="73" t="s">
        <v>311</v>
      </c>
      <c r="D25" s="74" t="s">
        <v>322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0</v>
      </c>
      <c r="O25" s="25">
        <f t="shared" si="1"/>
        <v>0</v>
      </c>
    </row>
    <row r="26" spans="1:15" s="26" customFormat="1" ht="52.8" x14ac:dyDescent="0.25">
      <c r="A26" s="70">
        <v>13</v>
      </c>
      <c r="B26" s="72" t="s">
        <v>323</v>
      </c>
      <c r="C26" s="73" t="s">
        <v>324</v>
      </c>
      <c r="D26" s="74" t="s">
        <v>325</v>
      </c>
      <c r="E26" s="75">
        <v>266</v>
      </c>
      <c r="F26" s="74">
        <v>44863.560000000005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266</v>
      </c>
      <c r="O26" s="25">
        <f t="shared" si="1"/>
        <v>44863.560000000005</v>
      </c>
    </row>
    <row r="27" spans="1:15" s="26" customFormat="1" ht="52.8" x14ac:dyDescent="0.25">
      <c r="A27" s="70">
        <v>14</v>
      </c>
      <c r="B27" s="72" t="s">
        <v>326</v>
      </c>
      <c r="C27" s="73" t="s">
        <v>324</v>
      </c>
      <c r="D27" s="74" t="s">
        <v>325</v>
      </c>
      <c r="E27" s="75">
        <v>236</v>
      </c>
      <c r="F27" s="74">
        <v>39803.760000000002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236</v>
      </c>
      <c r="O27" s="25">
        <f t="shared" si="1"/>
        <v>39803.760000000002</v>
      </c>
    </row>
    <row r="28" spans="1:15" s="26" customFormat="1" ht="39.6" x14ac:dyDescent="0.25">
      <c r="A28" s="70">
        <v>15</v>
      </c>
      <c r="B28" s="72" t="s">
        <v>327</v>
      </c>
      <c r="C28" s="73" t="s">
        <v>324</v>
      </c>
      <c r="D28" s="74" t="s">
        <v>328</v>
      </c>
      <c r="E28" s="75">
        <v>363</v>
      </c>
      <c r="F28" s="74">
        <v>3673.5600000000004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363</v>
      </c>
      <c r="O28" s="25">
        <f t="shared" si="1"/>
        <v>3673.5600000000004</v>
      </c>
    </row>
    <row r="29" spans="1:15" s="17" customFormat="1" ht="13.5" customHeight="1" thickBot="1" x14ac:dyDescent="0.3"/>
    <row r="30" spans="1:15" s="17" customFormat="1" ht="26.25" customHeight="1" x14ac:dyDescent="0.25">
      <c r="A30" s="94" t="s">
        <v>139</v>
      </c>
      <c r="B30" s="88" t="s">
        <v>32</v>
      </c>
      <c r="C30" s="99" t="s">
        <v>141</v>
      </c>
      <c r="D30" s="88" t="s">
        <v>142</v>
      </c>
      <c r="E30" s="88" t="s">
        <v>414</v>
      </c>
      <c r="F30" s="88"/>
      <c r="G30" s="89" t="s">
        <v>146</v>
      </c>
    </row>
    <row r="31" spans="1:15" s="17" customFormat="1" ht="12.75" customHeight="1" x14ac:dyDescent="0.25">
      <c r="A31" s="95"/>
      <c r="B31" s="97"/>
      <c r="C31" s="100"/>
      <c r="D31" s="97"/>
      <c r="E31" s="92" t="s">
        <v>147</v>
      </c>
      <c r="F31" s="92" t="s">
        <v>148</v>
      </c>
      <c r="G31" s="90"/>
    </row>
    <row r="32" spans="1:15" s="17" customFormat="1" ht="13.5" customHeight="1" thickBot="1" x14ac:dyDescent="0.3">
      <c r="A32" s="96"/>
      <c r="B32" s="98"/>
      <c r="C32" s="101"/>
      <c r="D32" s="98"/>
      <c r="E32" s="93"/>
      <c r="F32" s="93"/>
      <c r="G32" s="91"/>
    </row>
    <row r="33" spans="1:15" s="26" customFormat="1" ht="39.6" x14ac:dyDescent="0.25">
      <c r="A33" s="70">
        <v>16</v>
      </c>
      <c r="B33" s="72" t="s">
        <v>329</v>
      </c>
      <c r="C33" s="73" t="s">
        <v>330</v>
      </c>
      <c r="D33" s="74" t="s">
        <v>331</v>
      </c>
      <c r="E33" s="75">
        <v>120</v>
      </c>
      <c r="F33" s="74">
        <v>27640.800000000003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O38" si="2">E33</f>
        <v>120</v>
      </c>
      <c r="O33" s="25">
        <f t="shared" si="2"/>
        <v>27640.800000000003</v>
      </c>
    </row>
    <row r="34" spans="1:15" s="26" customFormat="1" ht="52.8" x14ac:dyDescent="0.25">
      <c r="A34" s="70">
        <v>17</v>
      </c>
      <c r="B34" s="72" t="s">
        <v>332</v>
      </c>
      <c r="C34" s="73" t="s">
        <v>324</v>
      </c>
      <c r="D34" s="74" t="s">
        <v>333</v>
      </c>
      <c r="E34" s="75">
        <v>29</v>
      </c>
      <c r="F34" s="74">
        <v>25998.5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29</v>
      </c>
      <c r="O34" s="25">
        <f t="shared" si="2"/>
        <v>25998.5</v>
      </c>
    </row>
    <row r="35" spans="1:15" s="26" customFormat="1" ht="52.8" x14ac:dyDescent="0.25">
      <c r="A35" s="70">
        <v>18</v>
      </c>
      <c r="B35" s="72" t="s">
        <v>334</v>
      </c>
      <c r="C35" s="73" t="s">
        <v>324</v>
      </c>
      <c r="D35" s="74" t="s">
        <v>333</v>
      </c>
      <c r="E35" s="75">
        <v>43</v>
      </c>
      <c r="F35" s="74">
        <v>38549.5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43</v>
      </c>
      <c r="O35" s="25">
        <f t="shared" si="2"/>
        <v>38549.5</v>
      </c>
    </row>
    <row r="36" spans="1:15" s="26" customFormat="1" ht="66" x14ac:dyDescent="0.25">
      <c r="A36" s="70">
        <v>19</v>
      </c>
      <c r="B36" s="72" t="s">
        <v>335</v>
      </c>
      <c r="C36" s="73" t="s">
        <v>324</v>
      </c>
      <c r="D36" s="74" t="s">
        <v>333</v>
      </c>
      <c r="E36" s="75">
        <v>4</v>
      </c>
      <c r="F36" s="74">
        <v>3586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4</v>
      </c>
      <c r="O36" s="25">
        <f t="shared" si="2"/>
        <v>3586</v>
      </c>
    </row>
    <row r="37" spans="1:15" s="26" customFormat="1" ht="39.6" x14ac:dyDescent="0.25">
      <c r="A37" s="70">
        <v>20</v>
      </c>
      <c r="B37" s="72" t="s">
        <v>336</v>
      </c>
      <c r="C37" s="73" t="s">
        <v>324</v>
      </c>
      <c r="D37" s="74" t="s">
        <v>333</v>
      </c>
      <c r="E37" s="75">
        <v>20</v>
      </c>
      <c r="F37" s="74">
        <v>17930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20</v>
      </c>
      <c r="O37" s="25">
        <f t="shared" si="2"/>
        <v>17930</v>
      </c>
    </row>
    <row r="38" spans="1:15" s="26" customFormat="1" ht="39.6" x14ac:dyDescent="0.25">
      <c r="A38" s="70">
        <v>21</v>
      </c>
      <c r="B38" s="72" t="s">
        <v>337</v>
      </c>
      <c r="C38" s="73" t="s">
        <v>338</v>
      </c>
      <c r="D38" s="74" t="s">
        <v>339</v>
      </c>
      <c r="E38" s="75">
        <v>16</v>
      </c>
      <c r="F38" s="74">
        <v>145596.48000000001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16</v>
      </c>
      <c r="O38" s="25">
        <f t="shared" si="2"/>
        <v>145596.48000000001</v>
      </c>
    </row>
    <row r="39" spans="1:15" s="17" customFormat="1" ht="13.5" customHeight="1" thickBot="1" x14ac:dyDescent="0.3"/>
    <row r="40" spans="1:15" s="17" customFormat="1" ht="26.25" customHeight="1" x14ac:dyDescent="0.25">
      <c r="A40" s="94" t="s">
        <v>139</v>
      </c>
      <c r="B40" s="88" t="s">
        <v>32</v>
      </c>
      <c r="C40" s="99" t="s">
        <v>141</v>
      </c>
      <c r="D40" s="88" t="s">
        <v>142</v>
      </c>
      <c r="E40" s="88" t="s">
        <v>414</v>
      </c>
      <c r="F40" s="88"/>
      <c r="G40" s="89" t="s">
        <v>146</v>
      </c>
    </row>
    <row r="41" spans="1:15" s="17" customFormat="1" ht="12.75" customHeight="1" x14ac:dyDescent="0.25">
      <c r="A41" s="95"/>
      <c r="B41" s="97"/>
      <c r="C41" s="100"/>
      <c r="D41" s="97"/>
      <c r="E41" s="92" t="s">
        <v>147</v>
      </c>
      <c r="F41" s="92" t="s">
        <v>148</v>
      </c>
      <c r="G41" s="90"/>
    </row>
    <row r="42" spans="1:15" s="17" customFormat="1" ht="13.5" customHeight="1" thickBot="1" x14ac:dyDescent="0.3">
      <c r="A42" s="96"/>
      <c r="B42" s="98"/>
      <c r="C42" s="101"/>
      <c r="D42" s="98"/>
      <c r="E42" s="93"/>
      <c r="F42" s="93"/>
      <c r="G42" s="91"/>
    </row>
    <row r="43" spans="1:15" s="26" customFormat="1" ht="79.2" x14ac:dyDescent="0.25">
      <c r="A43" s="70">
        <v>22</v>
      </c>
      <c r="B43" s="72" t="s">
        <v>340</v>
      </c>
      <c r="C43" s="73" t="s">
        <v>324</v>
      </c>
      <c r="D43" s="74">
        <v>300</v>
      </c>
      <c r="E43" s="75">
        <v>17</v>
      </c>
      <c r="F43" s="74">
        <v>5100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ref="N43:O48" si="3">E43</f>
        <v>17</v>
      </c>
      <c r="O43" s="25">
        <f t="shared" si="3"/>
        <v>5100</v>
      </c>
    </row>
    <row r="44" spans="1:15" s="26" customFormat="1" ht="79.2" x14ac:dyDescent="0.25">
      <c r="A44" s="70">
        <v>23</v>
      </c>
      <c r="B44" s="72" t="s">
        <v>341</v>
      </c>
      <c r="C44" s="73" t="s">
        <v>324</v>
      </c>
      <c r="D44" s="74">
        <v>300</v>
      </c>
      <c r="E44" s="75">
        <v>16</v>
      </c>
      <c r="F44" s="74">
        <v>4800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16</v>
      </c>
      <c r="O44" s="25">
        <f t="shared" si="3"/>
        <v>4800</v>
      </c>
    </row>
    <row r="45" spans="1:15" s="26" customFormat="1" ht="79.2" x14ac:dyDescent="0.25">
      <c r="A45" s="70">
        <v>24</v>
      </c>
      <c r="B45" s="72" t="s">
        <v>342</v>
      </c>
      <c r="C45" s="73" t="s">
        <v>324</v>
      </c>
      <c r="D45" s="74">
        <v>300</v>
      </c>
      <c r="E45" s="75">
        <v>30</v>
      </c>
      <c r="F45" s="74">
        <v>9000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30</v>
      </c>
      <c r="O45" s="25">
        <f t="shared" si="3"/>
        <v>9000</v>
      </c>
    </row>
    <row r="46" spans="1:15" s="26" customFormat="1" ht="39.6" x14ac:dyDescent="0.25">
      <c r="A46" s="70">
        <v>25</v>
      </c>
      <c r="B46" s="72" t="s">
        <v>343</v>
      </c>
      <c r="C46" s="73" t="s">
        <v>297</v>
      </c>
      <c r="D46" s="74" t="s">
        <v>344</v>
      </c>
      <c r="E46" s="75"/>
      <c r="F46" s="74"/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0</v>
      </c>
      <c r="O46" s="25">
        <f t="shared" si="3"/>
        <v>0</v>
      </c>
    </row>
    <row r="47" spans="1:15" s="26" customFormat="1" ht="66" x14ac:dyDescent="0.25">
      <c r="A47" s="70">
        <v>26</v>
      </c>
      <c r="B47" s="72" t="s">
        <v>345</v>
      </c>
      <c r="C47" s="73" t="s">
        <v>297</v>
      </c>
      <c r="D47" s="74" t="s">
        <v>346</v>
      </c>
      <c r="E47" s="75"/>
      <c r="F47" s="74"/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0</v>
      </c>
      <c r="O47" s="25">
        <f t="shared" si="3"/>
        <v>0</v>
      </c>
    </row>
    <row r="48" spans="1:15" s="26" customFormat="1" ht="39.6" x14ac:dyDescent="0.25">
      <c r="A48" s="70">
        <v>27</v>
      </c>
      <c r="B48" s="72" t="s">
        <v>347</v>
      </c>
      <c r="C48" s="73" t="s">
        <v>324</v>
      </c>
      <c r="D48" s="74" t="s">
        <v>348</v>
      </c>
      <c r="E48" s="75">
        <v>1</v>
      </c>
      <c r="F48" s="74">
        <v>7777.72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1</v>
      </c>
      <c r="O48" s="25">
        <f t="shared" si="3"/>
        <v>7777.72</v>
      </c>
    </row>
    <row r="49" spans="1:15" s="17" customFormat="1" ht="13.5" customHeight="1" thickBot="1" x14ac:dyDescent="0.3"/>
    <row r="50" spans="1:15" s="17" customFormat="1" ht="26.25" customHeight="1" x14ac:dyDescent="0.25">
      <c r="A50" s="94" t="s">
        <v>139</v>
      </c>
      <c r="B50" s="88" t="s">
        <v>32</v>
      </c>
      <c r="C50" s="99" t="s">
        <v>141</v>
      </c>
      <c r="D50" s="88" t="s">
        <v>142</v>
      </c>
      <c r="E50" s="88" t="s">
        <v>414</v>
      </c>
      <c r="F50" s="88"/>
      <c r="G50" s="89" t="s">
        <v>146</v>
      </c>
    </row>
    <row r="51" spans="1:15" s="17" customFormat="1" ht="12.75" customHeight="1" x14ac:dyDescent="0.25">
      <c r="A51" s="95"/>
      <c r="B51" s="97"/>
      <c r="C51" s="100"/>
      <c r="D51" s="97"/>
      <c r="E51" s="92" t="s">
        <v>147</v>
      </c>
      <c r="F51" s="92" t="s">
        <v>148</v>
      </c>
      <c r="G51" s="90"/>
    </row>
    <row r="52" spans="1:15" s="17" customFormat="1" ht="13.5" customHeight="1" thickBot="1" x14ac:dyDescent="0.3">
      <c r="A52" s="96"/>
      <c r="B52" s="98"/>
      <c r="C52" s="101"/>
      <c r="D52" s="98"/>
      <c r="E52" s="93"/>
      <c r="F52" s="93"/>
      <c r="G52" s="91"/>
    </row>
    <row r="53" spans="1:15" s="26" customFormat="1" ht="26.4" x14ac:dyDescent="0.25">
      <c r="A53" s="70">
        <v>28</v>
      </c>
      <c r="B53" s="72" t="s">
        <v>349</v>
      </c>
      <c r="C53" s="73" t="s">
        <v>301</v>
      </c>
      <c r="D53" s="74" t="s">
        <v>350</v>
      </c>
      <c r="E53" s="75">
        <v>3884</v>
      </c>
      <c r="F53" s="74">
        <v>35215.58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ref="N53:N64" si="4">E53</f>
        <v>3884</v>
      </c>
      <c r="O53" s="25">
        <f t="shared" ref="O53:O64" si="5">F53</f>
        <v>35215.58</v>
      </c>
    </row>
    <row r="54" spans="1:15" s="26" customFormat="1" ht="26.4" x14ac:dyDescent="0.25">
      <c r="A54" s="70">
        <v>29</v>
      </c>
      <c r="B54" s="72" t="s">
        <v>351</v>
      </c>
      <c r="C54" s="73" t="s">
        <v>301</v>
      </c>
      <c r="D54" s="74" t="s">
        <v>352</v>
      </c>
      <c r="E54" s="75">
        <v>622</v>
      </c>
      <c r="F54" s="74">
        <v>3243.6000000000004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622</v>
      </c>
      <c r="O54" s="25">
        <f t="shared" si="5"/>
        <v>3243.6000000000004</v>
      </c>
    </row>
    <row r="55" spans="1:15" s="26" customFormat="1" ht="26.4" x14ac:dyDescent="0.25">
      <c r="A55" s="70">
        <v>30</v>
      </c>
      <c r="B55" s="72" t="s">
        <v>353</v>
      </c>
      <c r="C55" s="73" t="s">
        <v>301</v>
      </c>
      <c r="D55" s="74" t="s">
        <v>354</v>
      </c>
      <c r="E55" s="75"/>
      <c r="F55" s="74">
        <v>-0.12000000000000001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0</v>
      </c>
      <c r="O55" s="25">
        <f t="shared" si="5"/>
        <v>-0.12000000000000001</v>
      </c>
    </row>
    <row r="56" spans="1:15" s="26" customFormat="1" ht="26.4" x14ac:dyDescent="0.25">
      <c r="A56" s="70">
        <v>31</v>
      </c>
      <c r="B56" s="72" t="s">
        <v>355</v>
      </c>
      <c r="C56" s="73" t="s">
        <v>301</v>
      </c>
      <c r="D56" s="74" t="s">
        <v>356</v>
      </c>
      <c r="E56" s="75">
        <v>11150</v>
      </c>
      <c r="F56" s="74">
        <v>120582.79000000001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11150</v>
      </c>
      <c r="O56" s="25">
        <f t="shared" si="5"/>
        <v>120582.79000000001</v>
      </c>
    </row>
    <row r="57" spans="1:15" s="26" customFormat="1" ht="26.4" x14ac:dyDescent="0.25">
      <c r="A57" s="70">
        <v>32</v>
      </c>
      <c r="B57" s="72" t="s">
        <v>357</v>
      </c>
      <c r="C57" s="73" t="s">
        <v>301</v>
      </c>
      <c r="D57" s="74" t="s">
        <v>358</v>
      </c>
      <c r="E57" s="75">
        <v>4930</v>
      </c>
      <c r="F57" s="74">
        <v>271373.82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4930</v>
      </c>
      <c r="O57" s="25">
        <f t="shared" si="5"/>
        <v>271373.82</v>
      </c>
    </row>
    <row r="58" spans="1:15" s="26" customFormat="1" ht="39.6" x14ac:dyDescent="0.25">
      <c r="A58" s="70">
        <v>33</v>
      </c>
      <c r="B58" s="72" t="s">
        <v>359</v>
      </c>
      <c r="C58" s="73" t="s">
        <v>297</v>
      </c>
      <c r="D58" s="74" t="s">
        <v>360</v>
      </c>
      <c r="E58" s="75">
        <v>186</v>
      </c>
      <c r="F58" s="74">
        <v>97175.08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186</v>
      </c>
      <c r="O58" s="25">
        <f t="shared" si="5"/>
        <v>97175.08</v>
      </c>
    </row>
    <row r="59" spans="1:15" s="26" customFormat="1" ht="39.6" x14ac:dyDescent="0.25">
      <c r="A59" s="70">
        <v>34</v>
      </c>
      <c r="B59" s="72" t="s">
        <v>361</v>
      </c>
      <c r="C59" s="73" t="s">
        <v>297</v>
      </c>
      <c r="D59" s="74" t="s">
        <v>360</v>
      </c>
      <c r="E59" s="75">
        <v>210</v>
      </c>
      <c r="F59" s="74">
        <v>109713.75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210</v>
      </c>
      <c r="O59" s="25">
        <f t="shared" si="5"/>
        <v>109713.75</v>
      </c>
    </row>
    <row r="60" spans="1:15" s="26" customFormat="1" ht="39.6" x14ac:dyDescent="0.25">
      <c r="A60" s="70">
        <v>35</v>
      </c>
      <c r="B60" s="72" t="s">
        <v>362</v>
      </c>
      <c r="C60" s="73" t="s">
        <v>363</v>
      </c>
      <c r="D60" s="74" t="s">
        <v>364</v>
      </c>
      <c r="E60" s="75">
        <v>39</v>
      </c>
      <c r="F60" s="74">
        <v>101587.20000000001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39</v>
      </c>
      <c r="O60" s="25">
        <f t="shared" si="5"/>
        <v>101587.20000000001</v>
      </c>
    </row>
    <row r="61" spans="1:15" s="26" customFormat="1" ht="13.2" x14ac:dyDescent="0.25">
      <c r="A61" s="70">
        <v>36</v>
      </c>
      <c r="B61" s="72" t="s">
        <v>365</v>
      </c>
      <c r="C61" s="73" t="s">
        <v>306</v>
      </c>
      <c r="D61" s="74" t="s">
        <v>366</v>
      </c>
      <c r="E61" s="75">
        <v>20</v>
      </c>
      <c r="F61" s="74">
        <v>294.2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20</v>
      </c>
      <c r="O61" s="25">
        <f t="shared" si="5"/>
        <v>294.2</v>
      </c>
    </row>
    <row r="62" spans="1:15" s="26" customFormat="1" ht="39.6" x14ac:dyDescent="0.25">
      <c r="A62" s="70">
        <v>37</v>
      </c>
      <c r="B62" s="72" t="s">
        <v>367</v>
      </c>
      <c r="C62" s="73" t="s">
        <v>297</v>
      </c>
      <c r="D62" s="74" t="s">
        <v>368</v>
      </c>
      <c r="E62" s="75">
        <v>21</v>
      </c>
      <c r="F62" s="74">
        <v>24937.29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4"/>
        <v>21</v>
      </c>
      <c r="O62" s="25">
        <f t="shared" si="5"/>
        <v>24937.29</v>
      </c>
    </row>
    <row r="63" spans="1:15" s="26" customFormat="1" ht="39.6" x14ac:dyDescent="0.25">
      <c r="A63" s="70">
        <v>38</v>
      </c>
      <c r="B63" s="72" t="s">
        <v>369</v>
      </c>
      <c r="C63" s="73" t="s">
        <v>297</v>
      </c>
      <c r="D63" s="74" t="s">
        <v>368</v>
      </c>
      <c r="E63" s="75">
        <v>45</v>
      </c>
      <c r="F63" s="74">
        <v>53437.05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4"/>
        <v>45</v>
      </c>
      <c r="O63" s="25">
        <f t="shared" si="5"/>
        <v>53437.05</v>
      </c>
    </row>
    <row r="64" spans="1:15" s="26" customFormat="1" ht="39.6" x14ac:dyDescent="0.25">
      <c r="A64" s="70">
        <v>39</v>
      </c>
      <c r="B64" s="72" t="s">
        <v>370</v>
      </c>
      <c r="C64" s="73" t="s">
        <v>297</v>
      </c>
      <c r="D64" s="74" t="s">
        <v>368</v>
      </c>
      <c r="E64" s="75">
        <v>248</v>
      </c>
      <c r="F64" s="74">
        <v>294497.52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4"/>
        <v>248</v>
      </c>
      <c r="O64" s="25">
        <f t="shared" si="5"/>
        <v>294497.52</v>
      </c>
    </row>
    <row r="65" spans="1:15" s="17" customFormat="1" ht="13.5" customHeight="1" thickBot="1" x14ac:dyDescent="0.3"/>
    <row r="66" spans="1:15" s="17" customFormat="1" ht="26.25" customHeight="1" x14ac:dyDescent="0.25">
      <c r="A66" s="94" t="s">
        <v>139</v>
      </c>
      <c r="B66" s="88" t="s">
        <v>32</v>
      </c>
      <c r="C66" s="99" t="s">
        <v>141</v>
      </c>
      <c r="D66" s="88" t="s">
        <v>142</v>
      </c>
      <c r="E66" s="88" t="s">
        <v>414</v>
      </c>
      <c r="F66" s="88"/>
      <c r="G66" s="89" t="s">
        <v>146</v>
      </c>
    </row>
    <row r="67" spans="1:15" s="17" customFormat="1" ht="12.75" customHeight="1" x14ac:dyDescent="0.25">
      <c r="A67" s="95"/>
      <c r="B67" s="97"/>
      <c r="C67" s="100"/>
      <c r="D67" s="97"/>
      <c r="E67" s="92" t="s">
        <v>147</v>
      </c>
      <c r="F67" s="92" t="s">
        <v>148</v>
      </c>
      <c r="G67" s="90"/>
    </row>
    <row r="68" spans="1:15" s="17" customFormat="1" ht="13.5" customHeight="1" thickBot="1" x14ac:dyDescent="0.3">
      <c r="A68" s="96"/>
      <c r="B68" s="98"/>
      <c r="C68" s="101"/>
      <c r="D68" s="98"/>
      <c r="E68" s="93"/>
      <c r="F68" s="93"/>
      <c r="G68" s="91"/>
    </row>
    <row r="69" spans="1:15" s="26" customFormat="1" ht="39.6" x14ac:dyDescent="0.25">
      <c r="A69" s="70">
        <v>40</v>
      </c>
      <c r="B69" s="72" t="s">
        <v>371</v>
      </c>
      <c r="C69" s="73" t="s">
        <v>306</v>
      </c>
      <c r="D69" s="74" t="s">
        <v>372</v>
      </c>
      <c r="E69" s="75">
        <v>10</v>
      </c>
      <c r="F69" s="74">
        <v>6878.35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N79" si="6">E69</f>
        <v>10</v>
      </c>
      <c r="O69" s="25">
        <f t="shared" ref="O69:O79" si="7">F69</f>
        <v>6878.35</v>
      </c>
    </row>
    <row r="70" spans="1:15" s="26" customFormat="1" ht="52.8" x14ac:dyDescent="0.25">
      <c r="A70" s="70">
        <v>41</v>
      </c>
      <c r="B70" s="72" t="s">
        <v>373</v>
      </c>
      <c r="C70" s="73" t="s">
        <v>306</v>
      </c>
      <c r="D70" s="74" t="s">
        <v>374</v>
      </c>
      <c r="E70" s="75">
        <v>4</v>
      </c>
      <c r="F70" s="74">
        <v>2691.86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4</v>
      </c>
      <c r="O70" s="25">
        <f t="shared" si="7"/>
        <v>2691.86</v>
      </c>
    </row>
    <row r="71" spans="1:15" s="26" customFormat="1" ht="39.6" x14ac:dyDescent="0.25">
      <c r="A71" s="70">
        <v>42</v>
      </c>
      <c r="B71" s="72" t="s">
        <v>375</v>
      </c>
      <c r="C71" s="73" t="s">
        <v>376</v>
      </c>
      <c r="D71" s="74" t="s">
        <v>377</v>
      </c>
      <c r="E71" s="75">
        <v>40</v>
      </c>
      <c r="F71" s="74">
        <v>870462.8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40</v>
      </c>
      <c r="O71" s="25">
        <f t="shared" si="7"/>
        <v>870462.8</v>
      </c>
    </row>
    <row r="72" spans="1:15" s="26" customFormat="1" ht="39.6" x14ac:dyDescent="0.25">
      <c r="A72" s="70">
        <v>43</v>
      </c>
      <c r="B72" s="72" t="s">
        <v>378</v>
      </c>
      <c r="C72" s="73" t="s">
        <v>363</v>
      </c>
      <c r="D72" s="74" t="s">
        <v>379</v>
      </c>
      <c r="E72" s="75">
        <v>12</v>
      </c>
      <c r="F72" s="74">
        <v>737.16000000000008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12</v>
      </c>
      <c r="O72" s="25">
        <f t="shared" si="7"/>
        <v>737.16000000000008</v>
      </c>
    </row>
    <row r="73" spans="1:15" s="26" customFormat="1" ht="39.6" x14ac:dyDescent="0.25">
      <c r="A73" s="70">
        <v>44</v>
      </c>
      <c r="B73" s="72" t="s">
        <v>380</v>
      </c>
      <c r="C73" s="73" t="s">
        <v>324</v>
      </c>
      <c r="D73" s="74" t="s">
        <v>381</v>
      </c>
      <c r="E73" s="75">
        <v>368</v>
      </c>
      <c r="F73" s="74">
        <v>79079.520000000004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368</v>
      </c>
      <c r="O73" s="25">
        <f t="shared" si="7"/>
        <v>79079.520000000004</v>
      </c>
    </row>
    <row r="74" spans="1:15" s="26" customFormat="1" ht="39.6" x14ac:dyDescent="0.25">
      <c r="A74" s="70">
        <v>45</v>
      </c>
      <c r="B74" s="72" t="s">
        <v>382</v>
      </c>
      <c r="C74" s="73" t="s">
        <v>324</v>
      </c>
      <c r="D74" s="74" t="s">
        <v>383</v>
      </c>
      <c r="E74" s="75">
        <v>2327</v>
      </c>
      <c r="F74" s="74">
        <v>132592.46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2327</v>
      </c>
      <c r="O74" s="25">
        <f t="shared" si="7"/>
        <v>132592.46</v>
      </c>
    </row>
    <row r="75" spans="1:15" s="26" customFormat="1" ht="26.4" x14ac:dyDescent="0.25">
      <c r="A75" s="70">
        <v>46</v>
      </c>
      <c r="B75" s="72" t="s">
        <v>384</v>
      </c>
      <c r="C75" s="73" t="s">
        <v>324</v>
      </c>
      <c r="D75" s="74">
        <v>220</v>
      </c>
      <c r="E75" s="75">
        <v>233</v>
      </c>
      <c r="F75" s="74">
        <v>51260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233</v>
      </c>
      <c r="O75" s="25">
        <f t="shared" si="7"/>
        <v>51260</v>
      </c>
    </row>
    <row r="76" spans="1:15" s="26" customFormat="1" ht="26.4" x14ac:dyDescent="0.25">
      <c r="A76" s="70">
        <v>47</v>
      </c>
      <c r="B76" s="72" t="s">
        <v>385</v>
      </c>
      <c r="C76" s="73" t="s">
        <v>324</v>
      </c>
      <c r="D76" s="74">
        <v>220</v>
      </c>
      <c r="E76" s="75">
        <v>600</v>
      </c>
      <c r="F76" s="74">
        <v>132000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600</v>
      </c>
      <c r="O76" s="25">
        <f t="shared" si="7"/>
        <v>132000</v>
      </c>
    </row>
    <row r="77" spans="1:15" s="26" customFormat="1" ht="26.4" x14ac:dyDescent="0.25">
      <c r="A77" s="70">
        <v>48</v>
      </c>
      <c r="B77" s="72" t="s">
        <v>386</v>
      </c>
      <c r="C77" s="73" t="s">
        <v>324</v>
      </c>
      <c r="D77" s="74">
        <v>220</v>
      </c>
      <c r="E77" s="75">
        <v>750</v>
      </c>
      <c r="F77" s="74">
        <v>165000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750</v>
      </c>
      <c r="O77" s="25">
        <f t="shared" si="7"/>
        <v>165000</v>
      </c>
    </row>
    <row r="78" spans="1:15" s="26" customFormat="1" ht="26.4" x14ac:dyDescent="0.25">
      <c r="A78" s="70">
        <v>49</v>
      </c>
      <c r="B78" s="72" t="s">
        <v>387</v>
      </c>
      <c r="C78" s="73" t="s">
        <v>324</v>
      </c>
      <c r="D78" s="74">
        <v>220</v>
      </c>
      <c r="E78" s="75">
        <v>21</v>
      </c>
      <c r="F78" s="74">
        <v>4620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21</v>
      </c>
      <c r="O78" s="25">
        <f t="shared" si="7"/>
        <v>4620</v>
      </c>
    </row>
    <row r="79" spans="1:15" s="26" customFormat="1" ht="26.4" x14ac:dyDescent="0.25">
      <c r="A79" s="70">
        <v>50</v>
      </c>
      <c r="B79" s="72" t="s">
        <v>388</v>
      </c>
      <c r="C79" s="73" t="s">
        <v>324</v>
      </c>
      <c r="D79" s="74">
        <v>220</v>
      </c>
      <c r="E79" s="75">
        <v>15</v>
      </c>
      <c r="F79" s="74">
        <v>3300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6"/>
        <v>15</v>
      </c>
      <c r="O79" s="25">
        <f t="shared" si="7"/>
        <v>3300</v>
      </c>
    </row>
    <row r="80" spans="1:15" s="17" customFormat="1" ht="13.5" customHeight="1" thickBot="1" x14ac:dyDescent="0.3"/>
    <row r="81" spans="1:16" s="17" customFormat="1" ht="26.25" customHeight="1" x14ac:dyDescent="0.25">
      <c r="A81" s="94" t="s">
        <v>139</v>
      </c>
      <c r="B81" s="88" t="s">
        <v>32</v>
      </c>
      <c r="C81" s="99" t="s">
        <v>141</v>
      </c>
      <c r="D81" s="88" t="s">
        <v>142</v>
      </c>
      <c r="E81" s="88" t="s">
        <v>414</v>
      </c>
      <c r="F81" s="88"/>
      <c r="G81" s="89" t="s">
        <v>146</v>
      </c>
    </row>
    <row r="82" spans="1:16" s="17" customFormat="1" ht="12.75" customHeight="1" x14ac:dyDescent="0.25">
      <c r="A82" s="95"/>
      <c r="B82" s="97"/>
      <c r="C82" s="100"/>
      <c r="D82" s="97"/>
      <c r="E82" s="92" t="s">
        <v>147</v>
      </c>
      <c r="F82" s="92" t="s">
        <v>148</v>
      </c>
      <c r="G82" s="90"/>
    </row>
    <row r="83" spans="1:16" s="17" customFormat="1" ht="13.5" customHeight="1" thickBot="1" x14ac:dyDescent="0.3">
      <c r="A83" s="96"/>
      <c r="B83" s="98"/>
      <c r="C83" s="101"/>
      <c r="D83" s="98"/>
      <c r="E83" s="93"/>
      <c r="F83" s="93"/>
      <c r="G83" s="91"/>
    </row>
    <row r="84" spans="1:16" s="26" customFormat="1" ht="39.6" x14ac:dyDescent="0.25">
      <c r="A84" s="70">
        <v>51</v>
      </c>
      <c r="B84" s="72" t="s">
        <v>389</v>
      </c>
      <c r="C84" s="73" t="s">
        <v>324</v>
      </c>
      <c r="D84" s="74" t="s">
        <v>390</v>
      </c>
      <c r="E84" s="75">
        <v>90</v>
      </c>
      <c r="F84" s="74">
        <v>1766.66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>E84</f>
        <v>90</v>
      </c>
      <c r="O84" s="25">
        <f>F84</f>
        <v>1766.66</v>
      </c>
    </row>
    <row r="85" spans="1:16" s="26" customFormat="1" ht="40.200000000000003" thickBot="1" x14ac:dyDescent="0.3">
      <c r="A85" s="70">
        <v>52</v>
      </c>
      <c r="B85" s="72" t="s">
        <v>391</v>
      </c>
      <c r="C85" s="73" t="s">
        <v>324</v>
      </c>
      <c r="D85" s="74" t="s">
        <v>392</v>
      </c>
      <c r="E85" s="75">
        <v>75</v>
      </c>
      <c r="F85" s="74">
        <v>2208.33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>E85</f>
        <v>75</v>
      </c>
      <c r="O85" s="25">
        <f>F85</f>
        <v>2208.33</v>
      </c>
    </row>
    <row r="86" spans="1:16" s="17" customFormat="1" ht="14.25" customHeight="1" thickBot="1" x14ac:dyDescent="0.3">
      <c r="A86" s="27"/>
      <c r="B86" s="29"/>
      <c r="C86" s="29"/>
      <c r="D86" s="30"/>
      <c r="E86" s="31">
        <f>SUM(Лист1!N5:N85)</f>
        <v>28827</v>
      </c>
      <c r="F86" s="32">
        <f>SUM(Лист1!O5:O85)</f>
        <v>5349701.42</v>
      </c>
      <c r="G86" s="33"/>
    </row>
    <row r="87" spans="1:16" s="24" customFormat="1" ht="15" hidden="1" customHeight="1" thickBot="1" x14ac:dyDescent="0.3">
      <c r="A87" s="85"/>
      <c r="B87" s="21"/>
      <c r="C87" s="21"/>
      <c r="D87" s="21"/>
      <c r="E87" s="22"/>
      <c r="F87" s="21"/>
      <c r="G87" s="23"/>
    </row>
    <row r="88" spans="1:16" s="24" customFormat="1" ht="1.5" customHeight="1" thickBot="1" x14ac:dyDescent="0.3">
      <c r="A88" s="79"/>
      <c r="B88" s="80"/>
      <c r="C88" s="80"/>
      <c r="D88" s="80"/>
      <c r="E88" s="81"/>
      <c r="F88" s="80"/>
      <c r="G88" s="82"/>
      <c r="P88" s="24" t="s">
        <v>295</v>
      </c>
    </row>
    <row r="89" spans="1:16" s="26" customFormat="1" ht="39.6" x14ac:dyDescent="0.25">
      <c r="A89" s="70">
        <v>1</v>
      </c>
      <c r="B89" s="72" t="s">
        <v>393</v>
      </c>
      <c r="C89" s="73" t="s">
        <v>338</v>
      </c>
      <c r="D89" s="74" t="s">
        <v>394</v>
      </c>
      <c r="E89" s="75">
        <v>2010</v>
      </c>
      <c r="F89" s="74">
        <v>1041320.7000000001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ref="N89:O95" si="8">E89</f>
        <v>2010</v>
      </c>
      <c r="O89" s="25">
        <f t="shared" si="8"/>
        <v>1041320.7000000001</v>
      </c>
    </row>
    <row r="90" spans="1:16" s="26" customFormat="1" ht="39.6" x14ac:dyDescent="0.25">
      <c r="A90" s="70">
        <v>2</v>
      </c>
      <c r="B90" s="72" t="s">
        <v>395</v>
      </c>
      <c r="C90" s="73" t="s">
        <v>338</v>
      </c>
      <c r="D90" s="74" t="s">
        <v>396</v>
      </c>
      <c r="E90" s="75"/>
      <c r="F90" s="74"/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0</v>
      </c>
      <c r="O90" s="25">
        <f t="shared" si="8"/>
        <v>0</v>
      </c>
    </row>
    <row r="91" spans="1:16" s="26" customFormat="1" ht="39.6" x14ac:dyDescent="0.25">
      <c r="A91" s="70">
        <v>3</v>
      </c>
      <c r="B91" s="72" t="s">
        <v>397</v>
      </c>
      <c r="C91" s="73" t="s">
        <v>338</v>
      </c>
      <c r="D91" s="74" t="s">
        <v>394</v>
      </c>
      <c r="E91" s="75">
        <v>101</v>
      </c>
      <c r="F91" s="74">
        <v>52325.07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101</v>
      </c>
      <c r="O91" s="25">
        <f t="shared" si="8"/>
        <v>52325.07</v>
      </c>
    </row>
    <row r="92" spans="1:16" s="26" customFormat="1" ht="39.6" x14ac:dyDescent="0.25">
      <c r="A92" s="70">
        <v>4</v>
      </c>
      <c r="B92" s="72" t="s">
        <v>398</v>
      </c>
      <c r="C92" s="73" t="s">
        <v>338</v>
      </c>
      <c r="D92" s="74">
        <v>1259</v>
      </c>
      <c r="E92" s="75">
        <v>287</v>
      </c>
      <c r="F92" s="74">
        <v>361333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287</v>
      </c>
      <c r="O92" s="25">
        <f t="shared" si="8"/>
        <v>361333</v>
      </c>
    </row>
    <row r="93" spans="1:16" s="26" customFormat="1" ht="26.4" x14ac:dyDescent="0.25">
      <c r="A93" s="70">
        <v>5</v>
      </c>
      <c r="B93" s="72" t="s">
        <v>399</v>
      </c>
      <c r="C93" s="73" t="s">
        <v>338</v>
      </c>
      <c r="D93" s="74">
        <v>1259</v>
      </c>
      <c r="E93" s="75">
        <v>57</v>
      </c>
      <c r="F93" s="74">
        <v>71763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8"/>
        <v>57</v>
      </c>
      <c r="O93" s="25">
        <f t="shared" si="8"/>
        <v>71763</v>
      </c>
    </row>
    <row r="94" spans="1:16" s="26" customFormat="1" ht="39.6" x14ac:dyDescent="0.25">
      <c r="A94" s="70">
        <v>6</v>
      </c>
      <c r="B94" s="72" t="s">
        <v>400</v>
      </c>
      <c r="C94" s="73" t="s">
        <v>338</v>
      </c>
      <c r="D94" s="74">
        <v>1259</v>
      </c>
      <c r="E94" s="75">
        <v>419</v>
      </c>
      <c r="F94" s="74">
        <v>527521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8"/>
        <v>419</v>
      </c>
      <c r="O94" s="25">
        <f t="shared" si="8"/>
        <v>527521</v>
      </c>
    </row>
    <row r="95" spans="1:16" s="26" customFormat="1" ht="39.6" x14ac:dyDescent="0.25">
      <c r="A95" s="70">
        <v>7</v>
      </c>
      <c r="B95" s="72" t="s">
        <v>401</v>
      </c>
      <c r="C95" s="73" t="s">
        <v>376</v>
      </c>
      <c r="D95" s="74" t="s">
        <v>402</v>
      </c>
      <c r="E95" s="75">
        <v>196</v>
      </c>
      <c r="F95" s="74">
        <v>45062.36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8"/>
        <v>196</v>
      </c>
      <c r="O95" s="25">
        <f t="shared" si="8"/>
        <v>45062.36</v>
      </c>
    </row>
    <row r="96" spans="1:16" s="17" customFormat="1" ht="13.5" customHeight="1" thickBot="1" x14ac:dyDescent="0.3"/>
    <row r="97" spans="1:16" s="17" customFormat="1" ht="26.25" customHeight="1" x14ac:dyDescent="0.25">
      <c r="A97" s="94" t="s">
        <v>139</v>
      </c>
      <c r="B97" s="88" t="s">
        <v>32</v>
      </c>
      <c r="C97" s="99" t="s">
        <v>141</v>
      </c>
      <c r="D97" s="88" t="s">
        <v>142</v>
      </c>
      <c r="E97" s="88" t="s">
        <v>414</v>
      </c>
      <c r="F97" s="88"/>
      <c r="G97" s="89" t="s">
        <v>146</v>
      </c>
    </row>
    <row r="98" spans="1:16" s="17" customFormat="1" ht="12.75" customHeight="1" x14ac:dyDescent="0.25">
      <c r="A98" s="95"/>
      <c r="B98" s="97"/>
      <c r="C98" s="100"/>
      <c r="D98" s="97"/>
      <c r="E98" s="92" t="s">
        <v>147</v>
      </c>
      <c r="F98" s="92" t="s">
        <v>148</v>
      </c>
      <c r="G98" s="90"/>
    </row>
    <row r="99" spans="1:16" s="17" customFormat="1" ht="13.5" customHeight="1" thickBot="1" x14ac:dyDescent="0.3">
      <c r="A99" s="96"/>
      <c r="B99" s="98"/>
      <c r="C99" s="101"/>
      <c r="D99" s="98"/>
      <c r="E99" s="93"/>
      <c r="F99" s="93"/>
      <c r="G99" s="91"/>
    </row>
    <row r="100" spans="1:16" s="26" customFormat="1" ht="39.6" x14ac:dyDescent="0.25">
      <c r="A100" s="70">
        <v>8</v>
      </c>
      <c r="B100" s="72" t="s">
        <v>403</v>
      </c>
      <c r="C100" s="73" t="s">
        <v>376</v>
      </c>
      <c r="D100" s="74" t="s">
        <v>402</v>
      </c>
      <c r="E100" s="75">
        <v>3472</v>
      </c>
      <c r="F100" s="74">
        <v>798247.52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ref="N100:O104" si="9">E100</f>
        <v>3472</v>
      </c>
      <c r="O100" s="25">
        <f t="shared" si="9"/>
        <v>798247.52</v>
      </c>
    </row>
    <row r="101" spans="1:16" s="26" customFormat="1" ht="39.6" x14ac:dyDescent="0.25">
      <c r="A101" s="70">
        <v>9</v>
      </c>
      <c r="B101" s="72" t="s">
        <v>404</v>
      </c>
      <c r="C101" s="73" t="s">
        <v>376</v>
      </c>
      <c r="D101" s="74" t="s">
        <v>405</v>
      </c>
      <c r="E101" s="75">
        <v>1620</v>
      </c>
      <c r="F101" s="74">
        <v>355087.8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9"/>
        <v>1620</v>
      </c>
      <c r="O101" s="25">
        <f t="shared" si="9"/>
        <v>355087.8</v>
      </c>
    </row>
    <row r="102" spans="1:16" s="26" customFormat="1" ht="39.6" x14ac:dyDescent="0.25">
      <c r="A102" s="70">
        <v>10</v>
      </c>
      <c r="B102" s="72" t="s">
        <v>406</v>
      </c>
      <c r="C102" s="73" t="s">
        <v>376</v>
      </c>
      <c r="D102" s="74" t="s">
        <v>405</v>
      </c>
      <c r="E102" s="75">
        <v>120</v>
      </c>
      <c r="F102" s="74">
        <v>26302.800000000003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9"/>
        <v>120</v>
      </c>
      <c r="O102" s="25">
        <f t="shared" si="9"/>
        <v>26302.800000000003</v>
      </c>
    </row>
    <row r="103" spans="1:16" s="26" customFormat="1" ht="26.4" x14ac:dyDescent="0.25">
      <c r="A103" s="70">
        <v>11</v>
      </c>
      <c r="B103" s="72" t="s">
        <v>407</v>
      </c>
      <c r="C103" s="73" t="s">
        <v>338</v>
      </c>
      <c r="D103" s="74" t="s">
        <v>408</v>
      </c>
      <c r="E103" s="75">
        <v>56</v>
      </c>
      <c r="F103" s="74">
        <v>21008.960000000003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9"/>
        <v>56</v>
      </c>
      <c r="O103" s="25">
        <f t="shared" si="9"/>
        <v>21008.960000000003</v>
      </c>
    </row>
    <row r="104" spans="1:16" s="26" customFormat="1" ht="27" thickBot="1" x14ac:dyDescent="0.3">
      <c r="A104" s="70">
        <v>12</v>
      </c>
      <c r="B104" s="72" t="s">
        <v>409</v>
      </c>
      <c r="C104" s="73" t="s">
        <v>301</v>
      </c>
      <c r="D104" s="74" t="s">
        <v>410</v>
      </c>
      <c r="E104" s="75">
        <v>2408</v>
      </c>
      <c r="F104" s="74">
        <v>122952.48000000001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9"/>
        <v>2408</v>
      </c>
      <c r="O104" s="25">
        <f t="shared" si="9"/>
        <v>122952.48000000001</v>
      </c>
    </row>
    <row r="105" spans="1:16" s="17" customFormat="1" ht="13.8" thickBot="1" x14ac:dyDescent="0.3">
      <c r="A105" s="27"/>
      <c r="B105" s="29"/>
      <c r="C105" s="29"/>
      <c r="D105" s="30"/>
      <c r="E105" s="31">
        <f>SUM(Лист1!N87:N104)</f>
        <v>10746</v>
      </c>
      <c r="F105" s="32">
        <f>SUM(Лист1!O87:O104)</f>
        <v>3422924.6899999995</v>
      </c>
      <c r="G105" s="33"/>
    </row>
    <row r="106" spans="1:16" s="24" customFormat="1" ht="15" customHeight="1" thickBot="1" x14ac:dyDescent="0.3">
      <c r="A106" s="85" t="s">
        <v>411</v>
      </c>
      <c r="B106" s="21"/>
      <c r="C106" s="21"/>
      <c r="D106" s="21"/>
      <c r="E106" s="22"/>
      <c r="F106" s="21"/>
      <c r="G106" s="23"/>
    </row>
    <row r="107" spans="1:16" s="24" customFormat="1" ht="15" hidden="1" customHeight="1" thickBot="1" x14ac:dyDescent="0.3">
      <c r="A107" s="79"/>
      <c r="B107" s="80"/>
      <c r="C107" s="80"/>
      <c r="D107" s="80"/>
      <c r="E107" s="81"/>
      <c r="F107" s="80"/>
      <c r="G107" s="82"/>
      <c r="P107" s="24" t="s">
        <v>295</v>
      </c>
    </row>
    <row r="108" spans="1:16" s="26" customFormat="1" ht="27" thickBot="1" x14ac:dyDescent="0.3">
      <c r="A108" s="70">
        <v>1</v>
      </c>
      <c r="B108" s="72" t="s">
        <v>412</v>
      </c>
      <c r="C108" s="73" t="s">
        <v>363</v>
      </c>
      <c r="D108" s="74" t="s">
        <v>413</v>
      </c>
      <c r="E108" s="75">
        <v>3</v>
      </c>
      <c r="F108" s="74">
        <v>2275.23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>E108</f>
        <v>3</v>
      </c>
      <c r="O108" s="25">
        <f>F108</f>
        <v>2275.23</v>
      </c>
    </row>
    <row r="109" spans="1:16" s="17" customFormat="1" ht="13.8" thickBot="1" x14ac:dyDescent="0.3">
      <c r="A109" s="35"/>
      <c r="B109" s="29"/>
      <c r="C109" s="29"/>
      <c r="D109" s="30"/>
      <c r="E109" s="31">
        <f>SUM(Лист1!N5:N108)</f>
        <v>39576</v>
      </c>
      <c r="F109" s="32">
        <f>SUM(Лист1!O5:O108)</f>
        <v>8774901.3400000036</v>
      </c>
      <c r="G109" s="33"/>
    </row>
    <row r="110" spans="1:16" s="17" customFormat="1" ht="13.2" x14ac:dyDescent="0.25"/>
  </sheetData>
  <mergeCells count="64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30:F30"/>
    <mergeCell ref="G30:G32"/>
    <mergeCell ref="E31:E32"/>
    <mergeCell ref="F31:F32"/>
    <mergeCell ref="A30:A32"/>
    <mergeCell ref="B30:B32"/>
    <mergeCell ref="C30:C32"/>
    <mergeCell ref="D30:D32"/>
    <mergeCell ref="E40:F40"/>
    <mergeCell ref="G40:G42"/>
    <mergeCell ref="E41:E42"/>
    <mergeCell ref="F41:F42"/>
    <mergeCell ref="A40:A42"/>
    <mergeCell ref="B40:B42"/>
    <mergeCell ref="C40:C42"/>
    <mergeCell ref="D40:D42"/>
    <mergeCell ref="E50:F50"/>
    <mergeCell ref="G50:G52"/>
    <mergeCell ref="E51:E52"/>
    <mergeCell ref="F51:F52"/>
    <mergeCell ref="A50:A52"/>
    <mergeCell ref="B50:B52"/>
    <mergeCell ref="C50:C52"/>
    <mergeCell ref="D50:D52"/>
    <mergeCell ref="E66:F66"/>
    <mergeCell ref="G66:G68"/>
    <mergeCell ref="E67:E68"/>
    <mergeCell ref="F67:F68"/>
    <mergeCell ref="A66:A68"/>
    <mergeCell ref="B66:B68"/>
    <mergeCell ref="C66:C68"/>
    <mergeCell ref="D66:D68"/>
    <mergeCell ref="E81:F81"/>
    <mergeCell ref="G81:G83"/>
    <mergeCell ref="E82:E83"/>
    <mergeCell ref="F82:F83"/>
    <mergeCell ref="A81:A83"/>
    <mergeCell ref="B81:B83"/>
    <mergeCell ref="C81:C83"/>
    <mergeCell ref="D81:D83"/>
    <mergeCell ref="E97:F97"/>
    <mergeCell ref="G97:G99"/>
    <mergeCell ref="E98:E99"/>
    <mergeCell ref="F98:F99"/>
    <mergeCell ref="A97:A99"/>
    <mergeCell ref="B97:B99"/>
    <mergeCell ref="C97:C99"/>
    <mergeCell ref="D97:D9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6" max="16383" man="1"/>
    <brk id="28" max="16383" man="1"/>
    <brk id="38" max="16383" man="1"/>
    <brk id="48" max="16383" man="1"/>
    <brk id="64" max="16383" man="1"/>
    <brk id="79" max="16383" man="1"/>
    <brk id="95" max="16383" man="1"/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2021-07-28T07:06:01Z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