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96" windowWidth="15192" windowHeight="98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Лист1!$A$77:$A$90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H10" i="4"/>
  <c r="I10"/>
  <c r="J10"/>
  <c r="K10"/>
  <c r="L10"/>
  <c r="M10"/>
  <c r="N10"/>
  <c r="O10"/>
  <c r="H11"/>
  <c r="I11"/>
  <c r="J11"/>
  <c r="K11"/>
  <c r="L11"/>
  <c r="M11"/>
  <c r="N11"/>
  <c r="O11"/>
  <c r="H12"/>
  <c r="I12"/>
  <c r="J12"/>
  <c r="K12"/>
  <c r="L12"/>
  <c r="M12"/>
  <c r="N12"/>
  <c r="O12"/>
  <c r="H13"/>
  <c r="I13"/>
  <c r="J13"/>
  <c r="K13"/>
  <c r="L13"/>
  <c r="M13"/>
  <c r="N13"/>
  <c r="O13"/>
  <c r="H14"/>
  <c r="I14"/>
  <c r="J14"/>
  <c r="K14"/>
  <c r="L14"/>
  <c r="M14"/>
  <c r="N14"/>
  <c r="O14"/>
  <c r="H15"/>
  <c r="I15"/>
  <c r="J15"/>
  <c r="K15"/>
  <c r="L15"/>
  <c r="M15"/>
  <c r="N15"/>
  <c r="O15"/>
  <c r="H16"/>
  <c r="I16"/>
  <c r="J16"/>
  <c r="K16"/>
  <c r="L16"/>
  <c r="M16"/>
  <c r="N16"/>
  <c r="O16"/>
  <c r="H17"/>
  <c r="I17"/>
  <c r="J17"/>
  <c r="K17"/>
  <c r="L17"/>
  <c r="M17"/>
  <c r="N17"/>
  <c r="O17"/>
  <c r="H22"/>
  <c r="I22"/>
  <c r="J22"/>
  <c r="K22"/>
  <c r="L22"/>
  <c r="M22"/>
  <c r="N22"/>
  <c r="O22"/>
  <c r="H23"/>
  <c r="I23"/>
  <c r="J23"/>
  <c r="K23"/>
  <c r="L23"/>
  <c r="M23"/>
  <c r="N23"/>
  <c r="O23"/>
  <c r="H24"/>
  <c r="I24"/>
  <c r="J24"/>
  <c r="K24"/>
  <c r="L24"/>
  <c r="M24"/>
  <c r="N24"/>
  <c r="O24"/>
  <c r="H25"/>
  <c r="I25"/>
  <c r="J25"/>
  <c r="K25"/>
  <c r="L25"/>
  <c r="M25"/>
  <c r="N25"/>
  <c r="O25"/>
  <c r="H26"/>
  <c r="I26"/>
  <c r="J26"/>
  <c r="K26"/>
  <c r="L26"/>
  <c r="M26"/>
  <c r="N26"/>
  <c r="O26"/>
  <c r="H31"/>
  <c r="I31"/>
  <c r="J31"/>
  <c r="K31"/>
  <c r="L31"/>
  <c r="M31"/>
  <c r="N31"/>
  <c r="O31"/>
  <c r="H32"/>
  <c r="I32"/>
  <c r="J32"/>
  <c r="K32"/>
  <c r="L32"/>
  <c r="M32"/>
  <c r="N32"/>
  <c r="O32"/>
  <c r="H33"/>
  <c r="I33"/>
  <c r="J33"/>
  <c r="K33"/>
  <c r="L33"/>
  <c r="M33"/>
  <c r="N33"/>
  <c r="O33"/>
  <c r="H34"/>
  <c r="I34"/>
  <c r="J34"/>
  <c r="K34"/>
  <c r="L34"/>
  <c r="M34"/>
  <c r="N34"/>
  <c r="O34"/>
  <c r="H35"/>
  <c r="I35"/>
  <c r="J35"/>
  <c r="K35"/>
  <c r="L35"/>
  <c r="M35"/>
  <c r="N35"/>
  <c r="O35"/>
  <c r="H36"/>
  <c r="I36"/>
  <c r="J36"/>
  <c r="K36"/>
  <c r="L36"/>
  <c r="M36"/>
  <c r="N36"/>
  <c r="O36"/>
  <c r="H41"/>
  <c r="I41"/>
  <c r="J41"/>
  <c r="K41"/>
  <c r="L41"/>
  <c r="M41"/>
  <c r="N41"/>
  <c r="O41"/>
  <c r="H42"/>
  <c r="I42"/>
  <c r="J42"/>
  <c r="K42"/>
  <c r="L42"/>
  <c r="M42"/>
  <c r="N42"/>
  <c r="O42"/>
  <c r="H43"/>
  <c r="I43"/>
  <c r="J43"/>
  <c r="K43"/>
  <c r="L43"/>
  <c r="M43"/>
  <c r="N43"/>
  <c r="O43"/>
  <c r="H44"/>
  <c r="I44"/>
  <c r="J44"/>
  <c r="K44"/>
  <c r="L44"/>
  <c r="M44"/>
  <c r="N44"/>
  <c r="O44"/>
  <c r="H45"/>
  <c r="I45"/>
  <c r="J45"/>
  <c r="K45"/>
  <c r="L45"/>
  <c r="M45"/>
  <c r="N45"/>
  <c r="O45"/>
  <c r="H46"/>
  <c r="I46"/>
  <c r="J46"/>
  <c r="K46"/>
  <c r="L46"/>
  <c r="M46"/>
  <c r="N46"/>
  <c r="O46"/>
  <c r="H47"/>
  <c r="I47"/>
  <c r="J47"/>
  <c r="K47"/>
  <c r="L47"/>
  <c r="M47"/>
  <c r="N47"/>
  <c r="O47"/>
  <c r="H48"/>
  <c r="I48"/>
  <c r="J48"/>
  <c r="K48"/>
  <c r="L48"/>
  <c r="M48"/>
  <c r="N48"/>
  <c r="O48"/>
  <c r="H53"/>
  <c r="I53"/>
  <c r="J53"/>
  <c r="K53"/>
  <c r="L53"/>
  <c r="M53"/>
  <c r="N53"/>
  <c r="O53"/>
  <c r="H54"/>
  <c r="I54"/>
  <c r="J54"/>
  <c r="K54"/>
  <c r="L54"/>
  <c r="M54"/>
  <c r="N54"/>
  <c r="O54"/>
  <c r="H55"/>
  <c r="I55"/>
  <c r="J55"/>
  <c r="K55"/>
  <c r="L55"/>
  <c r="M55"/>
  <c r="N55"/>
  <c r="O55"/>
  <c r="H56"/>
  <c r="I56"/>
  <c r="J56"/>
  <c r="K56"/>
  <c r="L56"/>
  <c r="M56"/>
  <c r="N56"/>
  <c r="O56"/>
  <c r="H57"/>
  <c r="I57"/>
  <c r="J57"/>
  <c r="K57"/>
  <c r="L57"/>
  <c r="M57"/>
  <c r="N57"/>
  <c r="O57"/>
  <c r="H58"/>
  <c r="I58"/>
  <c r="J58"/>
  <c r="K58"/>
  <c r="L58"/>
  <c r="M58"/>
  <c r="N58"/>
  <c r="O58"/>
  <c r="H59"/>
  <c r="I59"/>
  <c r="J59"/>
  <c r="K59"/>
  <c r="L59"/>
  <c r="M59"/>
  <c r="N59"/>
  <c r="O59"/>
  <c r="H64"/>
  <c r="I64"/>
  <c r="J64"/>
  <c r="K64"/>
  <c r="L64"/>
  <c r="M64"/>
  <c r="N64"/>
  <c r="O64"/>
  <c r="H65"/>
  <c r="I65"/>
  <c r="J65"/>
  <c r="K65"/>
  <c r="L65"/>
  <c r="M65"/>
  <c r="N65"/>
  <c r="O65"/>
  <c r="H66"/>
  <c r="I66"/>
  <c r="J66"/>
  <c r="K66"/>
  <c r="L66"/>
  <c r="M66"/>
  <c r="N66"/>
  <c r="O66"/>
  <c r="H67"/>
  <c r="I67"/>
  <c r="J67"/>
  <c r="K67"/>
  <c r="L67"/>
  <c r="M67"/>
  <c r="N67"/>
  <c r="O67"/>
  <c r="H68"/>
  <c r="I68"/>
  <c r="J68"/>
  <c r="K68"/>
  <c r="L68"/>
  <c r="M68"/>
  <c r="N68"/>
  <c r="O68"/>
  <c r="H69"/>
  <c r="I69"/>
  <c r="J69"/>
  <c r="K69"/>
  <c r="L69"/>
  <c r="M69"/>
  <c r="N69"/>
  <c r="O69"/>
  <c r="H70"/>
  <c r="I70"/>
  <c r="J70"/>
  <c r="K70"/>
  <c r="L70"/>
  <c r="M70"/>
  <c r="N70"/>
  <c r="O70"/>
  <c r="H71"/>
  <c r="I71"/>
  <c r="J71"/>
  <c r="K71"/>
  <c r="L71"/>
  <c r="M71"/>
  <c r="N71"/>
  <c r="O71"/>
  <c r="H72"/>
  <c r="I72"/>
  <c r="J72"/>
  <c r="K72"/>
  <c r="L72"/>
  <c r="M72"/>
  <c r="N72"/>
  <c r="O72"/>
  <c r="E73"/>
  <c r="F73"/>
  <c r="H76"/>
  <c r="I76"/>
  <c r="J76"/>
  <c r="K76"/>
  <c r="L76"/>
  <c r="M76"/>
  <c r="N76"/>
  <c r="O76"/>
  <c r="H81"/>
  <c r="I81"/>
  <c r="J81"/>
  <c r="K81"/>
  <c r="L81"/>
  <c r="M81"/>
  <c r="N81"/>
  <c r="O81"/>
  <c r="H82"/>
  <c r="I82"/>
  <c r="J82"/>
  <c r="K82"/>
  <c r="L82"/>
  <c r="M82"/>
  <c r="N82"/>
  <c r="O82"/>
  <c r="H83"/>
  <c r="I83"/>
  <c r="J83"/>
  <c r="K83"/>
  <c r="L83"/>
  <c r="M83"/>
  <c r="N83"/>
  <c r="O83"/>
  <c r="H84"/>
  <c r="I84"/>
  <c r="J84"/>
  <c r="K84"/>
  <c r="L84"/>
  <c r="M84"/>
  <c r="N84"/>
  <c r="O84"/>
  <c r="H85"/>
  <c r="I85"/>
  <c r="J85"/>
  <c r="K85"/>
  <c r="L85"/>
  <c r="M85"/>
  <c r="N85"/>
  <c r="O85"/>
  <c r="H86"/>
  <c r="I86"/>
  <c r="J86"/>
  <c r="K86"/>
  <c r="L86"/>
  <c r="M86"/>
  <c r="N86"/>
  <c r="O86"/>
  <c r="H87"/>
  <c r="I87"/>
  <c r="J87"/>
  <c r="K87"/>
  <c r="L87"/>
  <c r="M87"/>
  <c r="N87"/>
  <c r="O87"/>
  <c r="E89"/>
  <c r="F89"/>
  <c r="C33" i="2"/>
  <c r="L33"/>
  <c r="H33"/>
  <c r="F33"/>
  <c r="H32"/>
  <c r="E88" i="4" l="1"/>
  <c r="F88"/>
</calcChain>
</file>

<file path=xl/sharedStrings.xml><?xml version="1.0" encoding="utf-8"?>
<sst xmlns="http://schemas.openxmlformats.org/spreadsheetml/2006/main" count="765" uniqueCount="395">
  <si>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</si>
  <si>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</si>
  <si>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</si>
  <si>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</si>
  <si>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</si>
  <si>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</si>
  <si>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</si>
  <si>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</si>
  <si>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</si>
  <si>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</si>
  <si>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</si>
  <si>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</si>
  <si>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</si>
  <si>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</si>
  <si>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</si>
  <si>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</si>
  <si>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</si>
  <si>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</si>
  <si>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</si>
  <si>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</si>
  <si>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</si>
  <si>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</si>
  <si>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</si>
  <si>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</si>
  <si>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</si>
  <si>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</si>
  <si>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</si>
  <si>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</si>
  <si>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</si>
  <si>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</si>
  <si>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</si>
  <si>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</si>
  <si>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</si>
  <si>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</si>
  <si>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</si>
  <si>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</si>
  <si>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</si>
  <si>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</si>
  <si>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</si>
  <si>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</si>
  <si>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</si>
  <si>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</si>
  <si>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</si>
  <si>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</si>
  <si>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</si>
  <si>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</si>
  <si>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</si>
  <si>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</si>
  <si>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</si>
  <si>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</si>
  <si>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</si>
  <si>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</si>
  <si>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</si>
  <si>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</si>
  <si>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</si>
  <si>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</si>
  <si>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</si>
  <si>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</si>
  <si>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</si>
  <si>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</si>
  <si>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</si>
  <si>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</si>
  <si>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</si>
  <si>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</si>
  <si>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</si>
  <si>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</si>
  <si>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</si>
  <si>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</si>
  <si>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</si>
  <si>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</si>
  <si>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</si>
  <si>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</si>
  <si>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</si>
  <si>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</si>
  <si>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</si>
  <si>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</si>
  <si>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</si>
  <si>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</si>
  <si>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</si>
  <si>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</si>
  <si>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</si>
  <si>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</si>
  <si>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</si>
  <si>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</si>
  <si>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</si>
  <si>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</si>
  <si>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</si>
  <si>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</si>
  <si>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</si>
  <si>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</si>
  <si>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</si>
  <si>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</si>
  <si>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</si>
  <si>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</si>
  <si>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</si>
  <si>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</si>
  <si>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</si>
  <si>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</si>
  <si>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</si>
  <si>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</si>
  <si>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</si>
  <si>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</si>
  <si>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</si>
  <si>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</si>
  <si>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</si>
  <si>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</si>
  <si>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</si>
  <si>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</si>
  <si>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</si>
  <si>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</si>
  <si>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</si>
  <si>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</si>
  <si>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</si>
  <si>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</si>
  <si>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</si>
  <si>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</si>
  <si>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</si>
  <si>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</si>
  <si>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</si>
  <si>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</si>
  <si>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</si>
  <si>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</si>
  <si>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</si>
  <si>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</si>
  <si>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</si>
  <si>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</si>
  <si>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</si>
  <si>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</si>
  <si>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</si>
  <si>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</si>
  <si>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</si>
  <si>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</si>
  <si>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</si>
  <si>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</si>
  <si>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</si>
  <si>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</si>
  <si>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</si>
  <si>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</si>
  <si>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</si>
  <si>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</si>
  <si>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</si>
  <si>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</si>
  <si>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</si>
  <si>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</si>
  <si>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</si>
  <si>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</si>
  <si>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</si>
  <si>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</si>
  <si>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</si>
  <si>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</si>
  <si>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</si>
  <si>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</si>
  <si>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</si>
  <si>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</si>
  <si>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</si>
  <si>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</si>
  <si>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</si>
  <si>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</si>
  <si>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</si>
  <si>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</si>
  <si>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</si>
  <si>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</si>
  <si>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</si>
  <si>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</si>
  <si>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</si>
  <si>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</si>
  <si>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</si>
  <si>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</si>
  <si>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</si>
  <si>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</si>
  <si>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</si>
  <si>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</si>
  <si>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</si>
  <si>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</si>
  <si>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</si>
  <si>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</si>
  <si>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</si>
  <si>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</si>
  <si>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</si>
  <si>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</si>
  <si>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</si>
  <si>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</si>
  <si>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</si>
  <si>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</si>
  <si>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</si>
  <si>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</si>
  <si>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</si>
  <si>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</si>
  <si>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</si>
  <si>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</si>
  <si>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</si>
  <si>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</si>
  <si>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</si>
  <si>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</si>
  <si>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</si>
  <si>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</si>
  <si>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</si>
  <si>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</si>
  <si>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</si>
  <si>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</si>
  <si>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</si>
  <si>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</si>
  <si>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</si>
  <si>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</si>
  <si>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</si>
  <si>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</si>
  <si>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</si>
  <si>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</si>
  <si>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</si>
  <si>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</si>
  <si>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</si>
  <si>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</si>
  <si>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</si>
  <si>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</si>
  <si>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</si>
  <si>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</si>
  <si>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</si>
  <si>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</si>
  <si>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</si>
  <si>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</si>
  <si>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</si>
  <si>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</si>
  <si>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</si>
  <si>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</si>
  <si>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</si>
  <si>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</si>
  <si>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</si>
  <si>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</si>
  <si>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</si>
  <si>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</si>
  <si>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</si>
  <si>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</si>
  <si>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</si>
  <si>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</si>
  <si>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</si>
  <si>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</si>
  <si>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</si>
  <si>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</si>
  <si>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</si>
  <si>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</si>
  <si>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</si>
  <si>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</si>
  <si>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</si>
  <si>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</si>
  <si>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</si>
  <si>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</si>
  <si>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</si>
  <si>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</si>
  <si>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</si>
  <si>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</si>
  <si>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</si>
  <si>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</si>
  <si>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</si>
  <si>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</si>
  <si>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</si>
  <si>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</si>
  <si>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</si>
  <si>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</si>
  <si>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</si>
  <si>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</si>
  <si>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</si>
  <si>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</si>
  <si>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</si>
  <si>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</si>
  <si>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</si>
  <si>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</si>
  <si>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</si>
  <si>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</si>
  <si>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</si>
  <si>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</si>
  <si>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</si>
  <si>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</si>
  <si>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</si>
  <si>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</si>
  <si>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</si>
  <si>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</si>
  <si>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</si>
  <si>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</si>
  <si>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</si>
  <si>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</si>
  <si>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</si>
  <si>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</si>
  <si>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</si>
  <si>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</si>
  <si>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</si>
  <si>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</si>
  <si>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</si>
  <si>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</si>
  <si>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</si>
  <si>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</si>
  <si>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</si>
  <si>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</si>
  <si>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</si>
  <si>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</si>
  <si>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</si>
  <si>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</si>
  <si>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</si>
  <si>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</si>
  <si>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</si>
  <si>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</si>
  <si>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</si>
  <si>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</si>
  <si>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</si>
  <si>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</si>
  <si>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</si>
  <si>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</si>
  <si>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</si>
  <si>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Витратні матеріали для автоматичного цитаферезу типу"Амікус"  №9 15.11.2019р. </t>
  </si>
  <si>
    <t>5303,39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</si>
  <si>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</si>
  <si>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</si>
  <si>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</si>
  <si>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1,5%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</si>
  <si>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</si>
  <si>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</si>
  <si>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</si>
  <si>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</si>
  <si>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</si>
  <si>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</si>
  <si>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</si>
  <si>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</si>
  <si>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</si>
  <si>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</si>
  <si>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</si>
  <si>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</si>
  <si>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</si>
  <si>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</si>
  <si>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</si>
  <si>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</si>
  <si>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</si>
  <si>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</si>
  <si>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</si>
  <si>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</si>
  <si>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</si>
  <si>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</si>
  <si>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</si>
  <si>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</si>
  <si>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</si>
  <si>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</si>
  <si>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</si>
  <si>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</si>
  <si>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</si>
  <si>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</si>
  <si>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</si>
  <si>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Пейона, р-н для інфузій та орального застосування 20мг/мл по1мл в амп.по 5амп.в уп.по 2уп.в карт. коробці  (б/н  від 04 11 2019р.) </t>
  </si>
  <si>
    <t>амп</t>
  </si>
  <si>
    <t>357,75</t>
  </si>
  <si>
    <t xml:space="preserve">Плавікс №415 від 29.08.2018р. </t>
  </si>
  <si>
    <t>12,92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</si>
  <si>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</si>
  <si>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</si>
  <si>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</si>
  <si>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</si>
  <si>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</si>
  <si>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</si>
  <si>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</si>
  <si>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</si>
  <si>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</si>
  <si>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Стрептокіназа №417 від 29.08.18 </t>
  </si>
  <si>
    <t>1227,30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</si>
  <si>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</si>
  <si>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</si>
  <si>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</si>
  <si>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</si>
  <si>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</si>
  <si>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</si>
  <si>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</si>
  <si>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</si>
  <si>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</si>
  <si>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</si>
  <si>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</si>
  <si>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</si>
  <si>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</si>
  <si>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</si>
  <si>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</si>
  <si>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</si>
  <si>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</si>
  <si>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</si>
  <si>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(№РС -123 від 07.10.19р) </t>
  </si>
  <si>
    <t>1220,27</t>
  </si>
  <si>
    <t xml:space="preserve">Бетфер-1а роз..д/ін по (12млн.МО) (№ РС-123 від 07.10.19р) </t>
  </si>
  <si>
    <t>шпр</t>
  </si>
  <si>
    <t>654,64</t>
  </si>
  <si>
    <t xml:space="preserve">Бетфер-1а роз..д/ін по (12млн.МО) (№ РС-162 від 18.11.19р) </t>
  </si>
  <si>
    <t>634,47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</si>
  <si>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</si>
  <si>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</si>
  <si>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</si>
  <si>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</si>
  <si>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</si>
  <si>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</si>
  <si>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</si>
  <si>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</si>
  <si>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26.11.2019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</si>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</sst>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showGridLines="0" tabSelected="1" zoomScaleNormal="100" workbookViewId="0">
      <selection activeCell="A2" sqref="A2"/>
    </sheetView>
  </sheetViews>
  <sheetFormatPr defaultRowHeight="12.75" customHeight="1"/>
  <cols>
    <col min="1" max="1" width="7.6640625" customWidth="1"/>
    <col min="2" max="2" width="33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/>
    <row r="2" spans="1:16" s="17" customFormat="1" ht="15.6">
      <c r="A2" s="15" t="s">
        <v>394</v>
      </c>
      <c r="B2" s="16"/>
      <c r="C2" s="16"/>
      <c r="D2" s="16"/>
      <c r="E2" s="16"/>
      <c r="F2" s="16"/>
      <c r="G2" s="16"/>
    </row>
    <row r="3" spans="1:16" s="17" customFormat="1" ht="15.6">
      <c r="A3" s="18" t="s">
        <v>392</v>
      </c>
      <c r="B3" s="18"/>
      <c r="C3" s="18"/>
      <c r="D3" s="18"/>
      <c r="E3" s="18"/>
      <c r="F3" s="18"/>
      <c r="G3" s="18"/>
    </row>
    <row r="4" spans="1:16" s="17" customFormat="1" ht="16.2" thickBot="1">
      <c r="A4" s="18"/>
      <c r="B4" s="18"/>
      <c r="C4" s="18"/>
      <c r="D4" s="18"/>
      <c r="E4" s="18"/>
      <c r="F4" s="18"/>
      <c r="G4" s="18"/>
    </row>
    <row r="5" spans="1:16" s="17" customFormat="1" ht="26.25" customHeight="1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393</v>
      </c>
      <c r="F5" s="86"/>
      <c r="G5" s="87" t="s">
        <v>146</v>
      </c>
    </row>
    <row r="6" spans="1:16" s="17" customFormat="1" ht="13.2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>
      <c r="A7" s="94"/>
      <c r="B7" s="96"/>
      <c r="C7" s="99"/>
      <c r="D7" s="96"/>
      <c r="E7" s="91"/>
      <c r="F7" s="91"/>
      <c r="G7" s="89"/>
    </row>
    <row r="8" spans="1:16" s="24" customFormat="1" ht="15" customHeight="1" thickBot="1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>
      <c r="A10" s="70">
        <v>1</v>
      </c>
      <c r="B10" s="72" t="s">
        <v>294</v>
      </c>
      <c r="C10" s="73" t="s">
        <v>295</v>
      </c>
      <c r="D10" s="74" t="s">
        <v>296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6</v>
      </c>
      <c r="O10" s="25">
        <f t="shared" si="0"/>
        <v>1441.44</v>
      </c>
    </row>
    <row r="11" spans="1:16" s="26" customFormat="1" ht="26.4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>
      <c r="A12" s="70">
        <v>3</v>
      </c>
      <c r="B12" s="72" t="s">
        <v>300</v>
      </c>
      <c r="C12" s="73" t="s">
        <v>298</v>
      </c>
      <c r="D12" s="74" t="s">
        <v>301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>
      <c r="A13" s="70">
        <v>4</v>
      </c>
      <c r="B13" s="72" t="s">
        <v>302</v>
      </c>
      <c r="C13" s="73" t="s">
        <v>295</v>
      </c>
      <c r="D13" s="74" t="s">
        <v>303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>
      <c r="A14" s="70">
        <v>5</v>
      </c>
      <c r="B14" s="72" t="s">
        <v>304</v>
      </c>
      <c r="C14" s="73" t="s">
        <v>295</v>
      </c>
      <c r="D14" s="74" t="s">
        <v>305</v>
      </c>
      <c r="E14" s="75">
        <v>10</v>
      </c>
      <c r="F14" s="74">
        <v>36875.700000000004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36875.700000000004</v>
      </c>
    </row>
    <row r="15" spans="1:16" s="26" customFormat="1" ht="13.2">
      <c r="A15" s="70">
        <v>6</v>
      </c>
      <c r="B15" s="72" t="s">
        <v>306</v>
      </c>
      <c r="C15" s="73" t="s">
        <v>298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39.6">
      <c r="A16" s="70">
        <v>7</v>
      </c>
      <c r="B16" s="72" t="s">
        <v>307</v>
      </c>
      <c r="C16" s="73" t="s">
        <v>295</v>
      </c>
      <c r="D16" s="74" t="s">
        <v>308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26" customFormat="1" ht="52.8">
      <c r="A17" s="70">
        <v>8</v>
      </c>
      <c r="B17" s="72" t="s">
        <v>309</v>
      </c>
      <c r="C17" s="73" t="s">
        <v>295</v>
      </c>
      <c r="D17" s="74" t="s">
        <v>310</v>
      </c>
      <c r="E17" s="75">
        <v>119</v>
      </c>
      <c r="F17" s="74">
        <v>21747.25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119</v>
      </c>
      <c r="O17" s="25">
        <f t="shared" si="0"/>
        <v>21747.25</v>
      </c>
    </row>
    <row r="18" spans="1:15" s="17" customFormat="1" ht="13.5" customHeight="1" thickBot="1"/>
    <row r="19" spans="1:15" s="17" customFormat="1" ht="26.25" customHeight="1">
      <c r="A19" s="92" t="s">
        <v>139</v>
      </c>
      <c r="B19" s="86" t="s">
        <v>32</v>
      </c>
      <c r="C19" s="97" t="s">
        <v>141</v>
      </c>
      <c r="D19" s="86" t="s">
        <v>142</v>
      </c>
      <c r="E19" s="86" t="s">
        <v>393</v>
      </c>
      <c r="F19" s="86"/>
      <c r="G19" s="87" t="s">
        <v>146</v>
      </c>
    </row>
    <row r="20" spans="1:15" s="17" customFormat="1" ht="12.75" customHeight="1">
      <c r="A20" s="93"/>
      <c r="B20" s="95"/>
      <c r="C20" s="98"/>
      <c r="D20" s="95"/>
      <c r="E20" s="90" t="s">
        <v>147</v>
      </c>
      <c r="F20" s="90" t="s">
        <v>148</v>
      </c>
      <c r="G20" s="88"/>
    </row>
    <row r="21" spans="1:15" s="17" customFormat="1" ht="13.5" customHeight="1" thickBot="1">
      <c r="A21" s="94"/>
      <c r="B21" s="96"/>
      <c r="C21" s="99"/>
      <c r="D21" s="96"/>
      <c r="E21" s="91"/>
      <c r="F21" s="91"/>
      <c r="G21" s="89"/>
    </row>
    <row r="22" spans="1:15" s="26" customFormat="1" ht="52.8">
      <c r="A22" s="70">
        <v>9</v>
      </c>
      <c r="B22" s="72" t="s">
        <v>311</v>
      </c>
      <c r="C22" s="73" t="s">
        <v>295</v>
      </c>
      <c r="D22" s="74" t="s">
        <v>310</v>
      </c>
      <c r="E22" s="75">
        <v>83</v>
      </c>
      <c r="F22" s="74">
        <v>15168.25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6" si="1">E22</f>
        <v>83</v>
      </c>
      <c r="O22" s="25">
        <f t="shared" si="1"/>
        <v>15168.25</v>
      </c>
    </row>
    <row r="23" spans="1:15" s="26" customFormat="1" ht="52.8">
      <c r="A23" s="70">
        <v>10</v>
      </c>
      <c r="B23" s="72" t="s">
        <v>312</v>
      </c>
      <c r="C23" s="73" t="s">
        <v>295</v>
      </c>
      <c r="D23" s="74" t="s">
        <v>310</v>
      </c>
      <c r="E23" s="75">
        <v>43</v>
      </c>
      <c r="F23" s="74">
        <v>7858.25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43</v>
      </c>
      <c r="O23" s="25">
        <f t="shared" si="1"/>
        <v>7858.25</v>
      </c>
    </row>
    <row r="24" spans="1:15" s="26" customFormat="1" ht="52.8">
      <c r="A24" s="70">
        <v>11</v>
      </c>
      <c r="B24" s="72" t="s">
        <v>313</v>
      </c>
      <c r="C24" s="73" t="s">
        <v>295</v>
      </c>
      <c r="D24" s="74" t="s">
        <v>314</v>
      </c>
      <c r="E24" s="75">
        <v>205</v>
      </c>
      <c r="F24" s="74">
        <v>35569.550000000003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205</v>
      </c>
      <c r="O24" s="25">
        <f t="shared" si="1"/>
        <v>35569.550000000003</v>
      </c>
    </row>
    <row r="25" spans="1:15" s="26" customFormat="1" ht="52.8">
      <c r="A25" s="70">
        <v>12</v>
      </c>
      <c r="B25" s="72" t="s">
        <v>315</v>
      </c>
      <c r="C25" s="73" t="s">
        <v>295</v>
      </c>
      <c r="D25" s="74" t="s">
        <v>314</v>
      </c>
      <c r="E25" s="75">
        <v>205</v>
      </c>
      <c r="F25" s="74">
        <v>35569.550000000003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205</v>
      </c>
      <c r="O25" s="25">
        <f t="shared" si="1"/>
        <v>35569.550000000003</v>
      </c>
    </row>
    <row r="26" spans="1:15" s="26" customFormat="1" ht="52.8">
      <c r="A26" s="70">
        <v>13</v>
      </c>
      <c r="B26" s="72" t="s">
        <v>316</v>
      </c>
      <c r="C26" s="73" t="s">
        <v>295</v>
      </c>
      <c r="D26" s="74" t="s">
        <v>314</v>
      </c>
      <c r="E26" s="75">
        <v>205</v>
      </c>
      <c r="F26" s="74">
        <v>35569.550000000003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205</v>
      </c>
      <c r="O26" s="25">
        <f t="shared" si="1"/>
        <v>35569.550000000003</v>
      </c>
    </row>
    <row r="27" spans="1:15" s="17" customFormat="1" ht="13.5" customHeight="1" thickBot="1"/>
    <row r="28" spans="1:15" s="17" customFormat="1" ht="26.25" customHeight="1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393</v>
      </c>
      <c r="F28" s="86"/>
      <c r="G28" s="87" t="s">
        <v>146</v>
      </c>
    </row>
    <row r="29" spans="1:15" s="17" customFormat="1" ht="12.75" customHeight="1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>
      <c r="A30" s="94"/>
      <c r="B30" s="96"/>
      <c r="C30" s="99"/>
      <c r="D30" s="96"/>
      <c r="E30" s="91"/>
      <c r="F30" s="91"/>
      <c r="G30" s="89"/>
    </row>
    <row r="31" spans="1:15" s="26" customFormat="1" ht="39.6">
      <c r="A31" s="70">
        <v>14</v>
      </c>
      <c r="B31" s="72" t="s">
        <v>317</v>
      </c>
      <c r="C31" s="73" t="s">
        <v>295</v>
      </c>
      <c r="D31" s="74" t="s">
        <v>318</v>
      </c>
      <c r="E31" s="75">
        <v>430</v>
      </c>
      <c r="F31" s="74">
        <v>2433.8000000000002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6" si="2">E31</f>
        <v>430</v>
      </c>
      <c r="O31" s="25">
        <f t="shared" si="2"/>
        <v>2433.8000000000002</v>
      </c>
    </row>
    <row r="32" spans="1:15" s="26" customFormat="1" ht="39.6">
      <c r="A32" s="70">
        <v>15</v>
      </c>
      <c r="B32" s="72" t="s">
        <v>319</v>
      </c>
      <c r="C32" s="73" t="s">
        <v>320</v>
      </c>
      <c r="D32" s="74" t="s">
        <v>321</v>
      </c>
      <c r="E32" s="75">
        <v>298</v>
      </c>
      <c r="F32" s="74">
        <v>4936.1500000000005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298</v>
      </c>
      <c r="O32" s="25">
        <f t="shared" si="2"/>
        <v>4936.1500000000005</v>
      </c>
    </row>
    <row r="33" spans="1:15" s="26" customFormat="1" ht="39.6">
      <c r="A33" s="70">
        <v>16</v>
      </c>
      <c r="B33" s="72" t="s">
        <v>322</v>
      </c>
      <c r="C33" s="73" t="s">
        <v>320</v>
      </c>
      <c r="D33" s="74" t="s">
        <v>323</v>
      </c>
      <c r="E33" s="75">
        <v>7460</v>
      </c>
      <c r="F33" s="74">
        <v>42848.73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7460</v>
      </c>
      <c r="O33" s="25">
        <f t="shared" si="2"/>
        <v>42848.73</v>
      </c>
    </row>
    <row r="34" spans="1:15" s="26" customFormat="1" ht="39.6">
      <c r="A34" s="70">
        <v>17</v>
      </c>
      <c r="B34" s="72" t="s">
        <v>324</v>
      </c>
      <c r="C34" s="73" t="s">
        <v>320</v>
      </c>
      <c r="D34" s="74" t="s">
        <v>325</v>
      </c>
      <c r="E34" s="75">
        <v>7150</v>
      </c>
      <c r="F34" s="74">
        <v>64994.920000000006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7150</v>
      </c>
      <c r="O34" s="25">
        <f t="shared" si="2"/>
        <v>64994.920000000006</v>
      </c>
    </row>
    <row r="35" spans="1:15" s="26" customFormat="1" ht="79.2">
      <c r="A35" s="70">
        <v>18</v>
      </c>
      <c r="B35" s="72" t="s">
        <v>326</v>
      </c>
      <c r="C35" s="73" t="s">
        <v>295</v>
      </c>
      <c r="D35" s="74" t="s">
        <v>327</v>
      </c>
      <c r="E35" s="75">
        <v>1</v>
      </c>
      <c r="F35" s="74">
        <v>2032.0200000000002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</v>
      </c>
      <c r="O35" s="25">
        <f t="shared" si="2"/>
        <v>2032.0200000000002</v>
      </c>
    </row>
    <row r="36" spans="1:15" s="26" customFormat="1" ht="26.4">
      <c r="A36" s="70">
        <v>19</v>
      </c>
      <c r="B36" s="72" t="s">
        <v>328</v>
      </c>
      <c r="C36" s="73" t="s">
        <v>329</v>
      </c>
      <c r="D36" s="74" t="s">
        <v>330</v>
      </c>
      <c r="E36" s="75">
        <v>70</v>
      </c>
      <c r="F36" s="74">
        <v>10793.300000000001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70</v>
      </c>
      <c r="O36" s="25">
        <f t="shared" si="2"/>
        <v>10793.300000000001</v>
      </c>
    </row>
    <row r="37" spans="1:15" s="17" customFormat="1" ht="13.5" customHeight="1" thickBot="1"/>
    <row r="38" spans="1:15" s="17" customFormat="1" ht="26.25" customHeight="1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393</v>
      </c>
      <c r="F38" s="86"/>
      <c r="G38" s="87" t="s">
        <v>146</v>
      </c>
    </row>
    <row r="39" spans="1:15" s="17" customFormat="1" ht="12.75" customHeight="1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>
      <c r="A40" s="94"/>
      <c r="B40" s="96"/>
      <c r="C40" s="99"/>
      <c r="D40" s="96"/>
      <c r="E40" s="91"/>
      <c r="F40" s="91"/>
      <c r="G40" s="89"/>
    </row>
    <row r="41" spans="1:15" s="26" customFormat="1" ht="39.6">
      <c r="A41" s="70">
        <v>20</v>
      </c>
      <c r="B41" s="72" t="s">
        <v>331</v>
      </c>
      <c r="C41" s="73" t="s">
        <v>295</v>
      </c>
      <c r="D41" s="74" t="s">
        <v>332</v>
      </c>
      <c r="E41" s="75">
        <v>2</v>
      </c>
      <c r="F41" s="74">
        <v>23.14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8" si="3">E41</f>
        <v>2</v>
      </c>
      <c r="O41" s="25">
        <f t="shared" si="3"/>
        <v>23.14</v>
      </c>
    </row>
    <row r="42" spans="1:15" s="26" customFormat="1" ht="39.6">
      <c r="A42" s="70">
        <v>21</v>
      </c>
      <c r="B42" s="72" t="s">
        <v>333</v>
      </c>
      <c r="C42" s="73" t="s">
        <v>295</v>
      </c>
      <c r="D42" s="74" t="s">
        <v>334</v>
      </c>
      <c r="E42" s="75">
        <v>3</v>
      </c>
      <c r="F42" s="74">
        <v>2619.6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3</v>
      </c>
      <c r="O42" s="25">
        <f t="shared" si="3"/>
        <v>2619.6</v>
      </c>
    </row>
    <row r="43" spans="1:15" s="26" customFormat="1" ht="66">
      <c r="A43" s="70">
        <v>22</v>
      </c>
      <c r="B43" s="72" t="s">
        <v>335</v>
      </c>
      <c r="C43" s="73" t="s">
        <v>295</v>
      </c>
      <c r="D43" s="74" t="s">
        <v>336</v>
      </c>
      <c r="E43" s="75">
        <v>400</v>
      </c>
      <c r="F43" s="74">
        <v>28652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400</v>
      </c>
      <c r="O43" s="25">
        <f t="shared" si="3"/>
        <v>28652</v>
      </c>
    </row>
    <row r="44" spans="1:15" s="26" customFormat="1" ht="39.6">
      <c r="A44" s="70">
        <v>23</v>
      </c>
      <c r="B44" s="72" t="s">
        <v>337</v>
      </c>
      <c r="C44" s="73" t="s">
        <v>295</v>
      </c>
      <c r="D44" s="74" t="s">
        <v>338</v>
      </c>
      <c r="E44" s="75">
        <v>15</v>
      </c>
      <c r="F44" s="74">
        <v>12612.45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15</v>
      </c>
      <c r="O44" s="25">
        <f t="shared" si="3"/>
        <v>12612.45</v>
      </c>
    </row>
    <row r="45" spans="1:15" s="26" customFormat="1" ht="39.6">
      <c r="A45" s="70">
        <v>24</v>
      </c>
      <c r="B45" s="72" t="s">
        <v>339</v>
      </c>
      <c r="C45" s="73" t="s">
        <v>295</v>
      </c>
      <c r="D45" s="74" t="s">
        <v>338</v>
      </c>
      <c r="E45" s="75">
        <v>10</v>
      </c>
      <c r="F45" s="74">
        <v>8408.3000000000011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10</v>
      </c>
      <c r="O45" s="25">
        <f t="shared" si="3"/>
        <v>8408.3000000000011</v>
      </c>
    </row>
    <row r="46" spans="1:15" s="26" customFormat="1" ht="13.2">
      <c r="A46" s="70">
        <v>25</v>
      </c>
      <c r="B46" s="72" t="s">
        <v>340</v>
      </c>
      <c r="C46" s="73" t="s">
        <v>295</v>
      </c>
      <c r="D46" s="74" t="s">
        <v>341</v>
      </c>
      <c r="E46" s="75">
        <v>29</v>
      </c>
      <c r="F46" s="74">
        <v>225553.88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29</v>
      </c>
      <c r="O46" s="25">
        <f t="shared" si="3"/>
        <v>225553.88</v>
      </c>
    </row>
    <row r="47" spans="1:15" s="26" customFormat="1" ht="39.6">
      <c r="A47" s="70">
        <v>26</v>
      </c>
      <c r="B47" s="72" t="s">
        <v>342</v>
      </c>
      <c r="C47" s="73" t="s">
        <v>320</v>
      </c>
      <c r="D47" s="74" t="s">
        <v>343</v>
      </c>
      <c r="E47" s="75">
        <v>900</v>
      </c>
      <c r="F47" s="74">
        <v>3119.9900000000002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900</v>
      </c>
      <c r="O47" s="25">
        <f t="shared" si="3"/>
        <v>3119.9900000000002</v>
      </c>
    </row>
    <row r="48" spans="1:15" s="26" customFormat="1" ht="52.8">
      <c r="A48" s="70">
        <v>27</v>
      </c>
      <c r="B48" s="72" t="s">
        <v>344</v>
      </c>
      <c r="C48" s="73" t="s">
        <v>345</v>
      </c>
      <c r="D48" s="74" t="s">
        <v>346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0</v>
      </c>
      <c r="O48" s="25">
        <f t="shared" si="3"/>
        <v>0</v>
      </c>
    </row>
    <row r="49" spans="1:15" s="17" customFormat="1" ht="13.5" customHeight="1" thickBot="1"/>
    <row r="50" spans="1:15" s="17" customFormat="1" ht="26.25" customHeight="1">
      <c r="A50" s="92" t="s">
        <v>139</v>
      </c>
      <c r="B50" s="86" t="s">
        <v>32</v>
      </c>
      <c r="C50" s="97" t="s">
        <v>141</v>
      </c>
      <c r="D50" s="86" t="s">
        <v>142</v>
      </c>
      <c r="E50" s="86" t="s">
        <v>393</v>
      </c>
      <c r="F50" s="86"/>
      <c r="G50" s="87" t="s">
        <v>146</v>
      </c>
    </row>
    <row r="51" spans="1:15" s="17" customFormat="1" ht="12.75" customHeight="1">
      <c r="A51" s="93"/>
      <c r="B51" s="95"/>
      <c r="C51" s="98"/>
      <c r="D51" s="95"/>
      <c r="E51" s="90" t="s">
        <v>147</v>
      </c>
      <c r="F51" s="90" t="s">
        <v>148</v>
      </c>
      <c r="G51" s="88"/>
    </row>
    <row r="52" spans="1:15" s="17" customFormat="1" ht="13.5" customHeight="1" thickBot="1">
      <c r="A52" s="94"/>
      <c r="B52" s="96"/>
      <c r="C52" s="99"/>
      <c r="D52" s="96"/>
      <c r="E52" s="91"/>
      <c r="F52" s="91"/>
      <c r="G52" s="89"/>
    </row>
    <row r="53" spans="1:15" s="26" customFormat="1" ht="13.2">
      <c r="A53" s="70">
        <v>28</v>
      </c>
      <c r="B53" s="72" t="s">
        <v>347</v>
      </c>
      <c r="C53" s="73" t="s">
        <v>295</v>
      </c>
      <c r="D53" s="74" t="s">
        <v>348</v>
      </c>
      <c r="E53" s="75"/>
      <c r="F53" s="74"/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ref="N53:O59" si="4">E53</f>
        <v>0</v>
      </c>
      <c r="O53" s="25">
        <f t="shared" si="4"/>
        <v>0</v>
      </c>
    </row>
    <row r="54" spans="1:15" s="26" customFormat="1" ht="26.4">
      <c r="A54" s="70">
        <v>29</v>
      </c>
      <c r="B54" s="72" t="s">
        <v>349</v>
      </c>
      <c r="C54" s="73" t="s">
        <v>295</v>
      </c>
      <c r="D54" s="74" t="s">
        <v>350</v>
      </c>
      <c r="E54" s="75">
        <v>3</v>
      </c>
      <c r="F54" s="74">
        <v>25225.02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3</v>
      </c>
      <c r="O54" s="25">
        <f t="shared" si="4"/>
        <v>25225.02</v>
      </c>
    </row>
    <row r="55" spans="1:15" s="26" customFormat="1" ht="26.4">
      <c r="A55" s="70">
        <v>30</v>
      </c>
      <c r="B55" s="72" t="s">
        <v>351</v>
      </c>
      <c r="C55" s="73" t="s">
        <v>295</v>
      </c>
      <c r="D55" s="74" t="s">
        <v>350</v>
      </c>
      <c r="E55" s="75">
        <v>1</v>
      </c>
      <c r="F55" s="74">
        <v>8408.34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1</v>
      </c>
      <c r="O55" s="25">
        <f t="shared" si="4"/>
        <v>8408.34</v>
      </c>
    </row>
    <row r="56" spans="1:15" s="26" customFormat="1" ht="66">
      <c r="A56" s="70">
        <v>31</v>
      </c>
      <c r="B56" s="72" t="s">
        <v>352</v>
      </c>
      <c r="C56" s="73" t="s">
        <v>295</v>
      </c>
      <c r="D56" s="74" t="s">
        <v>353</v>
      </c>
      <c r="E56" s="75">
        <v>3</v>
      </c>
      <c r="F56" s="74">
        <v>9900.84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3</v>
      </c>
      <c r="O56" s="25">
        <f t="shared" si="4"/>
        <v>9900.84</v>
      </c>
    </row>
    <row r="57" spans="1:15" s="26" customFormat="1" ht="66">
      <c r="A57" s="70">
        <v>32</v>
      </c>
      <c r="B57" s="72" t="s">
        <v>354</v>
      </c>
      <c r="C57" s="73" t="s">
        <v>295</v>
      </c>
      <c r="D57" s="74" t="s">
        <v>353</v>
      </c>
      <c r="E57" s="75">
        <v>5</v>
      </c>
      <c r="F57" s="74">
        <v>16501.400000000001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5</v>
      </c>
      <c r="O57" s="25">
        <f t="shared" si="4"/>
        <v>16501.400000000001</v>
      </c>
    </row>
    <row r="58" spans="1:15" s="26" customFormat="1" ht="66">
      <c r="A58" s="70">
        <v>33</v>
      </c>
      <c r="B58" s="72" t="s">
        <v>355</v>
      </c>
      <c r="C58" s="73" t="s">
        <v>295</v>
      </c>
      <c r="D58" s="74" t="s">
        <v>353</v>
      </c>
      <c r="E58" s="75">
        <v>5</v>
      </c>
      <c r="F58" s="74">
        <v>16501.400000000001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5</v>
      </c>
      <c r="O58" s="25">
        <f t="shared" si="4"/>
        <v>16501.400000000001</v>
      </c>
    </row>
    <row r="59" spans="1:15" s="26" customFormat="1" ht="66">
      <c r="A59" s="70">
        <v>34</v>
      </c>
      <c r="B59" s="72" t="s">
        <v>356</v>
      </c>
      <c r="C59" s="73" t="s">
        <v>295</v>
      </c>
      <c r="D59" s="74" t="s">
        <v>353</v>
      </c>
      <c r="E59" s="75">
        <v>5</v>
      </c>
      <c r="F59" s="74">
        <v>16501.400000000001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5</v>
      </c>
      <c r="O59" s="25">
        <f t="shared" si="4"/>
        <v>16501.400000000001</v>
      </c>
    </row>
    <row r="60" spans="1:15" s="17" customFormat="1" ht="13.5" customHeight="1" thickBot="1"/>
    <row r="61" spans="1:15" s="17" customFormat="1" ht="26.25" customHeight="1">
      <c r="A61" s="92" t="s">
        <v>139</v>
      </c>
      <c r="B61" s="86" t="s">
        <v>32</v>
      </c>
      <c r="C61" s="97" t="s">
        <v>141</v>
      </c>
      <c r="D61" s="86" t="s">
        <v>142</v>
      </c>
      <c r="E61" s="86" t="s">
        <v>393</v>
      </c>
      <c r="F61" s="86"/>
      <c r="G61" s="87" t="s">
        <v>146</v>
      </c>
    </row>
    <row r="62" spans="1:15" s="17" customFormat="1" ht="12.75" customHeight="1">
      <c r="A62" s="93"/>
      <c r="B62" s="95"/>
      <c r="C62" s="98"/>
      <c r="D62" s="95"/>
      <c r="E62" s="90" t="s">
        <v>147</v>
      </c>
      <c r="F62" s="90" t="s">
        <v>148</v>
      </c>
      <c r="G62" s="88"/>
    </row>
    <row r="63" spans="1:15" s="17" customFormat="1" ht="13.5" customHeight="1" thickBot="1">
      <c r="A63" s="94"/>
      <c r="B63" s="96"/>
      <c r="C63" s="99"/>
      <c r="D63" s="96"/>
      <c r="E63" s="91"/>
      <c r="F63" s="91"/>
      <c r="G63" s="89"/>
    </row>
    <row r="64" spans="1:15" s="26" customFormat="1" ht="66">
      <c r="A64" s="70">
        <v>35</v>
      </c>
      <c r="B64" s="72" t="s">
        <v>357</v>
      </c>
      <c r="C64" s="73" t="s">
        <v>295</v>
      </c>
      <c r="D64" s="74" t="s">
        <v>353</v>
      </c>
      <c r="E64" s="75">
        <v>2</v>
      </c>
      <c r="F64" s="74">
        <v>6600.56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ref="N64:N72" si="5">E64</f>
        <v>2</v>
      </c>
      <c r="O64" s="25">
        <f t="shared" ref="O64:O72" si="6">F64</f>
        <v>6600.56</v>
      </c>
    </row>
    <row r="65" spans="1:16" s="26" customFormat="1" ht="13.2">
      <c r="A65" s="70">
        <v>36</v>
      </c>
      <c r="B65" s="72" t="s">
        <v>358</v>
      </c>
      <c r="C65" s="73" t="s">
        <v>298</v>
      </c>
      <c r="D65" s="74" t="s">
        <v>359</v>
      </c>
      <c r="E65" s="75"/>
      <c r="F65" s="74"/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0</v>
      </c>
      <c r="O65" s="25">
        <f t="shared" si="6"/>
        <v>0</v>
      </c>
    </row>
    <row r="66" spans="1:16" s="26" customFormat="1" ht="26.4">
      <c r="A66" s="70">
        <v>37</v>
      </c>
      <c r="B66" s="72" t="s">
        <v>360</v>
      </c>
      <c r="C66" s="73" t="s">
        <v>295</v>
      </c>
      <c r="D66" s="74" t="s">
        <v>361</v>
      </c>
      <c r="E66" s="75">
        <v>1</v>
      </c>
      <c r="F66" s="74">
        <v>3002.98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</v>
      </c>
      <c r="O66" s="25">
        <f t="shared" si="6"/>
        <v>3002.98</v>
      </c>
    </row>
    <row r="67" spans="1:16" s="26" customFormat="1" ht="26.4">
      <c r="A67" s="70">
        <v>38</v>
      </c>
      <c r="B67" s="72" t="s">
        <v>362</v>
      </c>
      <c r="C67" s="73" t="s">
        <v>320</v>
      </c>
      <c r="D67" s="74" t="s">
        <v>363</v>
      </c>
      <c r="E67" s="75">
        <v>5931</v>
      </c>
      <c r="F67" s="74">
        <v>76017.63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5931</v>
      </c>
      <c r="O67" s="25">
        <f t="shared" si="6"/>
        <v>76017.63</v>
      </c>
    </row>
    <row r="68" spans="1:16" s="26" customFormat="1" ht="26.4">
      <c r="A68" s="70">
        <v>39</v>
      </c>
      <c r="B68" s="72" t="s">
        <v>364</v>
      </c>
      <c r="C68" s="73" t="s">
        <v>320</v>
      </c>
      <c r="D68" s="74" t="s">
        <v>365</v>
      </c>
      <c r="E68" s="75">
        <v>2413</v>
      </c>
      <c r="F68" s="74">
        <v>137456.14000000001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2413</v>
      </c>
      <c r="O68" s="25">
        <f t="shared" si="6"/>
        <v>137456.14000000001</v>
      </c>
    </row>
    <row r="69" spans="1:16" s="26" customFormat="1" ht="26.4">
      <c r="A69" s="70">
        <v>40</v>
      </c>
      <c r="B69" s="72" t="s">
        <v>366</v>
      </c>
      <c r="C69" s="73" t="s">
        <v>320</v>
      </c>
      <c r="D69" s="74" t="s">
        <v>367</v>
      </c>
      <c r="E69" s="75">
        <v>120</v>
      </c>
      <c r="F69" s="74">
        <v>716.44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120</v>
      </c>
      <c r="O69" s="25">
        <f t="shared" si="6"/>
        <v>716.44</v>
      </c>
    </row>
    <row r="70" spans="1:16" s="26" customFormat="1" ht="26.4">
      <c r="A70" s="70">
        <v>41</v>
      </c>
      <c r="B70" s="72" t="s">
        <v>368</v>
      </c>
      <c r="C70" s="73" t="s">
        <v>320</v>
      </c>
      <c r="D70" s="74" t="s">
        <v>369</v>
      </c>
      <c r="E70" s="75">
        <v>236</v>
      </c>
      <c r="F70" s="74">
        <v>1478.8200000000002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236</v>
      </c>
      <c r="O70" s="25">
        <f t="shared" si="6"/>
        <v>1478.8200000000002</v>
      </c>
    </row>
    <row r="71" spans="1:16" s="26" customFormat="1" ht="26.4">
      <c r="A71" s="70">
        <v>42</v>
      </c>
      <c r="B71" s="72" t="s">
        <v>370</v>
      </c>
      <c r="C71" s="73" t="s">
        <v>320</v>
      </c>
      <c r="D71" s="74" t="s">
        <v>371</v>
      </c>
      <c r="E71" s="75">
        <v>1380</v>
      </c>
      <c r="F71" s="74">
        <v>16852.79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1380</v>
      </c>
      <c r="O71" s="25">
        <f t="shared" si="6"/>
        <v>16852.79</v>
      </c>
    </row>
    <row r="72" spans="1:16" s="26" customFormat="1" ht="27" thickBot="1">
      <c r="A72" s="70">
        <v>43</v>
      </c>
      <c r="B72" s="72" t="s">
        <v>372</v>
      </c>
      <c r="C72" s="73" t="s">
        <v>320</v>
      </c>
      <c r="D72" s="74" t="s">
        <v>373</v>
      </c>
      <c r="E72" s="75">
        <v>600</v>
      </c>
      <c r="F72" s="74">
        <v>32565.800000000003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5"/>
        <v>600</v>
      </c>
      <c r="O72" s="25">
        <f t="shared" si="6"/>
        <v>32565.800000000003</v>
      </c>
    </row>
    <row r="73" spans="1:16" s="17" customFormat="1" ht="13.8" thickBot="1">
      <c r="A73" s="27"/>
      <c r="B73" s="29"/>
      <c r="C73" s="29"/>
      <c r="D73" s="30"/>
      <c r="E73" s="31">
        <f>SUM(Лист1!N5:N72)</f>
        <v>28547</v>
      </c>
      <c r="F73" s="32">
        <f>SUM(Лист1!O5:O72)</f>
        <v>4036557.6799999983</v>
      </c>
      <c r="G73" s="33"/>
    </row>
    <row r="74" spans="1:16" s="24" customFormat="1" ht="15" customHeight="1" thickBot="1">
      <c r="A74" s="85" t="s">
        <v>374</v>
      </c>
      <c r="B74" s="21"/>
      <c r="C74" s="21"/>
      <c r="D74" s="21"/>
      <c r="E74" s="22"/>
      <c r="F74" s="21"/>
      <c r="G74" s="23"/>
    </row>
    <row r="75" spans="1:16" s="24" customFormat="1" ht="15" hidden="1" customHeight="1" thickBot="1">
      <c r="A75" s="79"/>
      <c r="B75" s="80"/>
      <c r="C75" s="80"/>
      <c r="D75" s="80"/>
      <c r="E75" s="81"/>
      <c r="F75" s="80"/>
      <c r="G75" s="82"/>
      <c r="P75" s="24" t="s">
        <v>293</v>
      </c>
    </row>
    <row r="76" spans="1:16" s="26" customFormat="1" ht="39.6">
      <c r="A76" s="70">
        <v>1</v>
      </c>
      <c r="B76" s="72" t="s">
        <v>375</v>
      </c>
      <c r="C76" s="73" t="s">
        <v>376</v>
      </c>
      <c r="D76" s="74" t="s">
        <v>377</v>
      </c>
      <c r="E76" s="75">
        <v>435</v>
      </c>
      <c r="F76" s="74">
        <v>265001.42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>E76</f>
        <v>435</v>
      </c>
      <c r="O76" s="25">
        <f>F76</f>
        <v>265001.42</v>
      </c>
    </row>
    <row r="77" spans="1:16" s="17" customFormat="1" ht="13.5" customHeight="1" thickBot="1"/>
    <row r="78" spans="1:16" s="17" customFormat="1" ht="26.25" customHeight="1">
      <c r="A78" s="92" t="s">
        <v>139</v>
      </c>
      <c r="B78" s="86" t="s">
        <v>32</v>
      </c>
      <c r="C78" s="97" t="s">
        <v>141</v>
      </c>
      <c r="D78" s="86" t="s">
        <v>142</v>
      </c>
      <c r="E78" s="86" t="s">
        <v>393</v>
      </c>
      <c r="F78" s="86"/>
      <c r="G78" s="87" t="s">
        <v>146</v>
      </c>
    </row>
    <row r="79" spans="1:16" s="17" customFormat="1" ht="12.75" customHeight="1">
      <c r="A79" s="93"/>
      <c r="B79" s="95"/>
      <c r="C79" s="98"/>
      <c r="D79" s="95"/>
      <c r="E79" s="90" t="s">
        <v>147</v>
      </c>
      <c r="F79" s="90" t="s">
        <v>148</v>
      </c>
      <c r="G79" s="88"/>
    </row>
    <row r="80" spans="1:16" s="17" customFormat="1" ht="13.5" customHeight="1" thickBot="1">
      <c r="A80" s="94"/>
      <c r="B80" s="96"/>
      <c r="C80" s="99"/>
      <c r="D80" s="96"/>
      <c r="E80" s="91"/>
      <c r="F80" s="91"/>
      <c r="G80" s="89"/>
    </row>
    <row r="81" spans="1:15" s="26" customFormat="1" ht="26.4">
      <c r="A81" s="70">
        <v>2</v>
      </c>
      <c r="B81" s="72" t="s">
        <v>378</v>
      </c>
      <c r="C81" s="73" t="s">
        <v>376</v>
      </c>
      <c r="D81" s="74" t="s">
        <v>379</v>
      </c>
      <c r="E81" s="75">
        <v>4</v>
      </c>
      <c r="F81" s="74">
        <v>4881.08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7" si="7">E81</f>
        <v>4</v>
      </c>
      <c r="O81" s="25">
        <f t="shared" si="7"/>
        <v>4881.08</v>
      </c>
    </row>
    <row r="82" spans="1:15" s="26" customFormat="1" ht="26.4">
      <c r="A82" s="70">
        <v>3</v>
      </c>
      <c r="B82" s="72" t="s">
        <v>380</v>
      </c>
      <c r="C82" s="73" t="s">
        <v>381</v>
      </c>
      <c r="D82" s="74" t="s">
        <v>382</v>
      </c>
      <c r="E82" s="75">
        <v>10</v>
      </c>
      <c r="F82" s="74">
        <v>6546.35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10</v>
      </c>
      <c r="O82" s="25">
        <f t="shared" si="7"/>
        <v>6546.35</v>
      </c>
    </row>
    <row r="83" spans="1:15" s="26" customFormat="1" ht="26.4">
      <c r="A83" s="70">
        <v>4</v>
      </c>
      <c r="B83" s="72" t="s">
        <v>383</v>
      </c>
      <c r="C83" s="73" t="s">
        <v>381</v>
      </c>
      <c r="D83" s="74" t="s">
        <v>384</v>
      </c>
      <c r="E83" s="75">
        <v>10</v>
      </c>
      <c r="F83" s="74">
        <v>6344.72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10</v>
      </c>
      <c r="O83" s="25">
        <f t="shared" si="7"/>
        <v>6344.72</v>
      </c>
    </row>
    <row r="84" spans="1:15" s="26" customFormat="1" ht="39.6">
      <c r="A84" s="70">
        <v>5</v>
      </c>
      <c r="B84" s="72" t="s">
        <v>385</v>
      </c>
      <c r="C84" s="73" t="s">
        <v>329</v>
      </c>
      <c r="D84" s="74" t="s">
        <v>386</v>
      </c>
      <c r="E84" s="75">
        <v>403</v>
      </c>
      <c r="F84" s="74">
        <v>415488.97000000003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403</v>
      </c>
      <c r="O84" s="25">
        <f t="shared" si="7"/>
        <v>415488.97000000003</v>
      </c>
    </row>
    <row r="85" spans="1:15" s="26" customFormat="1" ht="26.4">
      <c r="A85" s="70">
        <v>6</v>
      </c>
      <c r="B85" s="72" t="s">
        <v>387</v>
      </c>
      <c r="C85" s="73" t="s">
        <v>376</v>
      </c>
      <c r="D85" s="74" t="s">
        <v>388</v>
      </c>
      <c r="E85" s="75">
        <v>9</v>
      </c>
      <c r="F85" s="74">
        <v>4707.99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9</v>
      </c>
      <c r="O85" s="25">
        <f t="shared" si="7"/>
        <v>4707.99</v>
      </c>
    </row>
    <row r="86" spans="1:15" s="26" customFormat="1" ht="26.4">
      <c r="A86" s="70">
        <v>7</v>
      </c>
      <c r="B86" s="72" t="s">
        <v>389</v>
      </c>
      <c r="C86" s="73" t="s">
        <v>298</v>
      </c>
      <c r="D86" s="74" t="s">
        <v>388</v>
      </c>
      <c r="E86" s="75">
        <v>4</v>
      </c>
      <c r="F86" s="74">
        <v>2092.44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4</v>
      </c>
      <c r="O86" s="25">
        <f t="shared" si="7"/>
        <v>2092.44</v>
      </c>
    </row>
    <row r="87" spans="1:15" s="26" customFormat="1" ht="40.200000000000003" thickBot="1">
      <c r="A87" s="70">
        <v>8</v>
      </c>
      <c r="B87" s="72" t="s">
        <v>390</v>
      </c>
      <c r="C87" s="73" t="s">
        <v>295</v>
      </c>
      <c r="D87" s="74" t="s">
        <v>391</v>
      </c>
      <c r="E87" s="75">
        <v>1800</v>
      </c>
      <c r="F87" s="74">
        <v>3780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1800</v>
      </c>
      <c r="O87" s="25">
        <f t="shared" si="7"/>
        <v>3780</v>
      </c>
    </row>
    <row r="88" spans="1:15" s="17" customFormat="1" ht="13.8" thickBot="1">
      <c r="A88" s="27"/>
      <c r="B88" s="29"/>
      <c r="C88" s="29"/>
      <c r="D88" s="30"/>
      <c r="E88" s="31">
        <f>SUM(Лист1!N74:N87)</f>
        <v>2675</v>
      </c>
      <c r="F88" s="32">
        <f>SUM(Лист1!O74:O87)</f>
        <v>708842.97</v>
      </c>
      <c r="G88" s="33"/>
    </row>
    <row r="89" spans="1:15" s="17" customFormat="1" ht="13.8" thickBot="1">
      <c r="A89" s="35"/>
      <c r="B89" s="29"/>
      <c r="C89" s="29"/>
      <c r="D89" s="30"/>
      <c r="E89" s="31">
        <f>SUM(Лист1!N5:N88)</f>
        <v>31222</v>
      </c>
      <c r="F89" s="32">
        <f>SUM(Лист1!O5:O88)</f>
        <v>4745400.6499999985</v>
      </c>
      <c r="G89" s="33"/>
    </row>
    <row r="90" spans="1:15" s="17" customFormat="1" ht="13.2"/>
  </sheetData>
  <mergeCells count="56">
    <mergeCell ref="A5:A7"/>
    <mergeCell ref="B5:B7"/>
    <mergeCell ref="C5:C7"/>
    <mergeCell ref="E28:F28"/>
    <mergeCell ref="G28:G30"/>
    <mergeCell ref="F6:F7"/>
    <mergeCell ref="D5:D7"/>
    <mergeCell ref="E5:F5"/>
    <mergeCell ref="G5:G7"/>
    <mergeCell ref="E6:E7"/>
    <mergeCell ref="E19:F19"/>
    <mergeCell ref="G19:G21"/>
    <mergeCell ref="E20:E21"/>
    <mergeCell ref="F20:F21"/>
    <mergeCell ref="A19:A21"/>
    <mergeCell ref="B19:B21"/>
    <mergeCell ref="C19:C21"/>
    <mergeCell ref="D19:D21"/>
    <mergeCell ref="A38:A40"/>
    <mergeCell ref="B38:B40"/>
    <mergeCell ref="C38:C40"/>
    <mergeCell ref="D38:D40"/>
    <mergeCell ref="A28:A30"/>
    <mergeCell ref="B28:B30"/>
    <mergeCell ref="C28:C30"/>
    <mergeCell ref="D28:D30"/>
    <mergeCell ref="E38:F38"/>
    <mergeCell ref="G38:G40"/>
    <mergeCell ref="E39:E40"/>
    <mergeCell ref="F39:F40"/>
    <mergeCell ref="E29:E30"/>
    <mergeCell ref="F29:F30"/>
    <mergeCell ref="E50:F50"/>
    <mergeCell ref="G50:G52"/>
    <mergeCell ref="E51:E52"/>
    <mergeCell ref="F51:F52"/>
    <mergeCell ref="A50:A52"/>
    <mergeCell ref="B50:B52"/>
    <mergeCell ref="C50:C52"/>
    <mergeCell ref="D50:D52"/>
    <mergeCell ref="E61:F61"/>
    <mergeCell ref="G61:G63"/>
    <mergeCell ref="E62:E63"/>
    <mergeCell ref="F62:F63"/>
    <mergeCell ref="A61:A63"/>
    <mergeCell ref="B61:B63"/>
    <mergeCell ref="C61:C63"/>
    <mergeCell ref="D61:D63"/>
    <mergeCell ref="E78:F78"/>
    <mergeCell ref="G78:G80"/>
    <mergeCell ref="E79:E80"/>
    <mergeCell ref="F79:F80"/>
    <mergeCell ref="A78:A80"/>
    <mergeCell ref="B78:B80"/>
    <mergeCell ref="C78:C80"/>
    <mergeCell ref="D78:D8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7" max="16383" man="1"/>
    <brk id="26" max="16383" man="1"/>
    <brk id="36" max="16383" man="1"/>
    <brk id="48" max="16383" man="1"/>
    <brk id="59" max="16383" man="1"/>
    <brk id="76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ColWidth="9.109375" defaultRowHeight="13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9.6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9.6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6.4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ColWidth="9.109375" defaultRowHeight="13.2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>
      <c r="A1" s="100"/>
      <c r="B1" s="101"/>
      <c r="C1" s="101"/>
      <c r="M1" s="11" t="s">
        <v>131</v>
      </c>
    </row>
    <row r="2" spans="1:14" s="10" customFormat="1" ht="12.9" customHeight="1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>
      <c r="G4" s="12"/>
      <c r="K4" s="8"/>
      <c r="L4" s="13" t="s">
        <v>135</v>
      </c>
      <c r="M4" s="8"/>
      <c r="N4" s="8"/>
    </row>
    <row r="5" spans="1:14" s="10" customFormat="1" ht="12.9" customHeight="1">
      <c r="A5" s="10" t="s">
        <v>136</v>
      </c>
      <c r="G5" s="12"/>
    </row>
    <row r="6" spans="1:14" s="10" customFormat="1" ht="12.9" customHeight="1">
      <c r="A6" s="10" t="s">
        <v>137</v>
      </c>
      <c r="C6" s="14"/>
      <c r="G6" s="12"/>
    </row>
    <row r="7" spans="1:14" s="10" customFormat="1" ht="12.9" customHeight="1"/>
    <row r="8" spans="1:14" ht="15.6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>
      <c r="F21" s="20"/>
      <c r="H21" s="20"/>
      <c r="J21" s="20"/>
      <c r="L21" s="20"/>
    </row>
    <row r="22" spans="1:22" ht="13.8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>
      <c r="A23" s="34"/>
      <c r="F23" s="20"/>
      <c r="H23" s="20"/>
      <c r="J23" s="20"/>
      <c r="L23" s="20"/>
    </row>
    <row r="24" spans="1:22" ht="13.8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>
      <c r="A25" s="34"/>
      <c r="F25" s="20"/>
      <c r="H25" s="20"/>
      <c r="J25" s="20"/>
      <c r="L25" s="20"/>
    </row>
    <row r="26" spans="1:22" ht="13.8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>
      <c r="A27" s="34"/>
      <c r="F27" s="20"/>
      <c r="H27" s="20"/>
      <c r="J27" s="20"/>
      <c r="L27" s="20"/>
    </row>
    <row r="28" spans="1:22" ht="13.8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- 7 -</v>
      </c>
    </row>
    <row r="33" spans="1:14" ht="26.25" customHeight="1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3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alnikl8@gmail.com</cp:lastModifiedBy>
  <cp:lastPrinted>2004-07-28T07:23:34Z</cp:lastPrinted>
  <dcterms:created xsi:type="dcterms:W3CDTF">2002-01-04T14:46:51Z</dcterms:created>
  <dcterms:modified xsi:type="dcterms:W3CDTF">2019-11-26T16:29:31Z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