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5</definedName>
    <definedName name="MPageCount">6</definedName>
    <definedName name="MPageRange" hidden="1">Лист1!$A$73:$A$81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6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5621"/>
</workbook>
</file>

<file path=xl/calcChain.xml><?xml version="1.0" encoding="utf-8"?>
<calcChain xmlns="http://schemas.openxmlformats.org/spreadsheetml/2006/main">
  <c r="H10" i="4" l="1"/>
  <c r="I10" i="4"/>
  <c r="J10" i="4"/>
  <c r="K10" i="4"/>
  <c r="L10" i="4"/>
  <c r="M10" i="4"/>
  <c r="N10" i="4"/>
  <c r="O10" i="4"/>
  <c r="H11" i="4"/>
  <c r="I11" i="4"/>
  <c r="J11" i="4"/>
  <c r="K11" i="4"/>
  <c r="L11" i="4"/>
  <c r="M11" i="4"/>
  <c r="N11" i="4"/>
  <c r="O11" i="4"/>
  <c r="H12" i="4"/>
  <c r="I12" i="4"/>
  <c r="J12" i="4"/>
  <c r="K12" i="4"/>
  <c r="L12" i="4"/>
  <c r="M12" i="4"/>
  <c r="N12" i="4"/>
  <c r="O12" i="4"/>
  <c r="H13" i="4"/>
  <c r="I13" i="4"/>
  <c r="J13" i="4"/>
  <c r="K13" i="4"/>
  <c r="L13" i="4"/>
  <c r="M13" i="4"/>
  <c r="N13" i="4"/>
  <c r="O13" i="4"/>
  <c r="H14" i="4"/>
  <c r="I14" i="4"/>
  <c r="J14" i="4"/>
  <c r="K14" i="4"/>
  <c r="L14" i="4"/>
  <c r="M14" i="4"/>
  <c r="N14" i="4"/>
  <c r="O14" i="4"/>
  <c r="H15" i="4"/>
  <c r="I15" i="4"/>
  <c r="J15" i="4"/>
  <c r="K15" i="4"/>
  <c r="L15" i="4"/>
  <c r="M15" i="4"/>
  <c r="N15" i="4"/>
  <c r="O15" i="4"/>
  <c r="H16" i="4"/>
  <c r="I16" i="4"/>
  <c r="J16" i="4"/>
  <c r="K16" i="4"/>
  <c r="L16" i="4"/>
  <c r="M16" i="4"/>
  <c r="N16" i="4"/>
  <c r="O16" i="4"/>
  <c r="H17" i="4"/>
  <c r="I17" i="4"/>
  <c r="J17" i="4"/>
  <c r="K17" i="4"/>
  <c r="L17" i="4"/>
  <c r="M17" i="4"/>
  <c r="N17" i="4"/>
  <c r="O17" i="4"/>
  <c r="H18" i="4"/>
  <c r="I18" i="4"/>
  <c r="J18" i="4"/>
  <c r="K18" i="4"/>
  <c r="L18" i="4"/>
  <c r="M18" i="4"/>
  <c r="N18" i="4"/>
  <c r="O18" i="4"/>
  <c r="H23" i="4"/>
  <c r="I23" i="4"/>
  <c r="J23" i="4"/>
  <c r="K23" i="4"/>
  <c r="L23" i="4"/>
  <c r="M23" i="4"/>
  <c r="N23" i="4"/>
  <c r="O23" i="4"/>
  <c r="H24" i="4"/>
  <c r="I24" i="4"/>
  <c r="J24" i="4"/>
  <c r="K24" i="4"/>
  <c r="L24" i="4"/>
  <c r="M24" i="4"/>
  <c r="N24" i="4"/>
  <c r="O24" i="4"/>
  <c r="H25" i="4"/>
  <c r="I25" i="4"/>
  <c r="J25" i="4"/>
  <c r="K25" i="4"/>
  <c r="L25" i="4"/>
  <c r="M25" i="4"/>
  <c r="N25" i="4"/>
  <c r="O25" i="4"/>
  <c r="H26" i="4"/>
  <c r="I26" i="4"/>
  <c r="J26" i="4"/>
  <c r="K26" i="4"/>
  <c r="L26" i="4"/>
  <c r="M26" i="4"/>
  <c r="N26" i="4"/>
  <c r="O26" i="4"/>
  <c r="H27" i="4"/>
  <c r="I27" i="4"/>
  <c r="J27" i="4"/>
  <c r="K27" i="4"/>
  <c r="L27" i="4"/>
  <c r="M27" i="4"/>
  <c r="N27" i="4"/>
  <c r="O27" i="4"/>
  <c r="H28" i="4"/>
  <c r="I28" i="4"/>
  <c r="J28" i="4"/>
  <c r="K28" i="4"/>
  <c r="L28" i="4"/>
  <c r="M28" i="4"/>
  <c r="N28" i="4"/>
  <c r="O28" i="4"/>
  <c r="H29" i="4"/>
  <c r="I29" i="4"/>
  <c r="J29" i="4"/>
  <c r="K29" i="4"/>
  <c r="L29" i="4"/>
  <c r="M29" i="4"/>
  <c r="N29" i="4"/>
  <c r="O29" i="4"/>
  <c r="H30" i="4"/>
  <c r="I30" i="4"/>
  <c r="J30" i="4"/>
  <c r="K30" i="4"/>
  <c r="L30" i="4"/>
  <c r="M30" i="4"/>
  <c r="N30" i="4"/>
  <c r="O30" i="4"/>
  <c r="H35" i="4"/>
  <c r="I35" i="4"/>
  <c r="J35" i="4"/>
  <c r="K35" i="4"/>
  <c r="L35" i="4"/>
  <c r="M35" i="4"/>
  <c r="N35" i="4"/>
  <c r="O35" i="4"/>
  <c r="H36" i="4"/>
  <c r="I36" i="4"/>
  <c r="J36" i="4"/>
  <c r="K36" i="4"/>
  <c r="L36" i="4"/>
  <c r="M36" i="4"/>
  <c r="N36" i="4"/>
  <c r="O36" i="4"/>
  <c r="H37" i="4"/>
  <c r="I37" i="4"/>
  <c r="J37" i="4"/>
  <c r="K37" i="4"/>
  <c r="L37" i="4"/>
  <c r="M37" i="4"/>
  <c r="N37" i="4"/>
  <c r="O37" i="4"/>
  <c r="H38" i="4"/>
  <c r="I38" i="4"/>
  <c r="J38" i="4"/>
  <c r="K38" i="4"/>
  <c r="L38" i="4"/>
  <c r="M38" i="4"/>
  <c r="N38" i="4"/>
  <c r="O38" i="4"/>
  <c r="H39" i="4"/>
  <c r="I39" i="4"/>
  <c r="J39" i="4"/>
  <c r="K39" i="4"/>
  <c r="L39" i="4"/>
  <c r="M39" i="4"/>
  <c r="N39" i="4"/>
  <c r="O39" i="4"/>
  <c r="H40" i="4"/>
  <c r="I40" i="4"/>
  <c r="J40" i="4"/>
  <c r="K40" i="4"/>
  <c r="L40" i="4"/>
  <c r="M40" i="4"/>
  <c r="N40" i="4"/>
  <c r="O40" i="4"/>
  <c r="H41" i="4"/>
  <c r="I41" i="4"/>
  <c r="J41" i="4"/>
  <c r="K41" i="4"/>
  <c r="L41" i="4"/>
  <c r="M41" i="4"/>
  <c r="N41" i="4"/>
  <c r="O41" i="4"/>
  <c r="H42" i="4"/>
  <c r="I42" i="4"/>
  <c r="J42" i="4"/>
  <c r="K42" i="4"/>
  <c r="L42" i="4"/>
  <c r="M42" i="4"/>
  <c r="N42" i="4"/>
  <c r="O42" i="4"/>
  <c r="H47" i="4"/>
  <c r="I47" i="4"/>
  <c r="J47" i="4"/>
  <c r="K47" i="4"/>
  <c r="L47" i="4"/>
  <c r="M47" i="4"/>
  <c r="N47" i="4"/>
  <c r="O47" i="4"/>
  <c r="H48" i="4"/>
  <c r="I48" i="4"/>
  <c r="J48" i="4"/>
  <c r="K48" i="4"/>
  <c r="L48" i="4"/>
  <c r="M48" i="4"/>
  <c r="N48" i="4"/>
  <c r="O48" i="4"/>
  <c r="H49" i="4"/>
  <c r="I49" i="4"/>
  <c r="J49" i="4"/>
  <c r="K49" i="4"/>
  <c r="L49" i="4"/>
  <c r="M49" i="4"/>
  <c r="N49" i="4"/>
  <c r="O49" i="4"/>
  <c r="H50" i="4"/>
  <c r="I50" i="4"/>
  <c r="J50" i="4"/>
  <c r="K50" i="4"/>
  <c r="L50" i="4"/>
  <c r="M50" i="4"/>
  <c r="N50" i="4"/>
  <c r="O50" i="4"/>
  <c r="H51" i="4"/>
  <c r="I51" i="4"/>
  <c r="J51" i="4"/>
  <c r="K51" i="4"/>
  <c r="L51" i="4"/>
  <c r="M51" i="4"/>
  <c r="N51" i="4"/>
  <c r="O51" i="4"/>
  <c r="H52" i="4"/>
  <c r="I52" i="4"/>
  <c r="J52" i="4"/>
  <c r="K52" i="4"/>
  <c r="L52" i="4"/>
  <c r="M52" i="4"/>
  <c r="N52" i="4"/>
  <c r="O52" i="4"/>
  <c r="H53" i="4"/>
  <c r="I53" i="4"/>
  <c r="J53" i="4"/>
  <c r="K53" i="4"/>
  <c r="L53" i="4"/>
  <c r="M53" i="4"/>
  <c r="N53" i="4"/>
  <c r="O53" i="4"/>
  <c r="H54" i="4"/>
  <c r="I54" i="4"/>
  <c r="J54" i="4"/>
  <c r="K54" i="4"/>
  <c r="L54" i="4"/>
  <c r="M54" i="4"/>
  <c r="N54" i="4"/>
  <c r="O54" i="4"/>
  <c r="H55" i="4"/>
  <c r="I55" i="4"/>
  <c r="J55" i="4"/>
  <c r="K55" i="4"/>
  <c r="L55" i="4"/>
  <c r="M55" i="4"/>
  <c r="N55" i="4"/>
  <c r="O55" i="4"/>
  <c r="H56" i="4"/>
  <c r="I56" i="4"/>
  <c r="J56" i="4"/>
  <c r="K56" i="4"/>
  <c r="L56" i="4"/>
  <c r="M56" i="4"/>
  <c r="N56" i="4"/>
  <c r="O56" i="4"/>
  <c r="H61" i="4"/>
  <c r="I61" i="4"/>
  <c r="J61" i="4"/>
  <c r="K61" i="4"/>
  <c r="L61" i="4"/>
  <c r="M61" i="4"/>
  <c r="N61" i="4"/>
  <c r="O61" i="4"/>
  <c r="H62" i="4"/>
  <c r="I62" i="4"/>
  <c r="J62" i="4"/>
  <c r="K62" i="4"/>
  <c r="L62" i="4"/>
  <c r="M62" i="4"/>
  <c r="N62" i="4"/>
  <c r="O62" i="4"/>
  <c r="H63" i="4"/>
  <c r="I63" i="4"/>
  <c r="J63" i="4"/>
  <c r="K63" i="4"/>
  <c r="L63" i="4"/>
  <c r="M63" i="4"/>
  <c r="N63" i="4"/>
  <c r="O63" i="4"/>
  <c r="H64" i="4"/>
  <c r="I64" i="4"/>
  <c r="J64" i="4"/>
  <c r="K64" i="4"/>
  <c r="L64" i="4"/>
  <c r="M64" i="4"/>
  <c r="N64" i="4"/>
  <c r="O64" i="4"/>
  <c r="H65" i="4"/>
  <c r="I65" i="4"/>
  <c r="J65" i="4"/>
  <c r="K65" i="4"/>
  <c r="L65" i="4"/>
  <c r="M65" i="4"/>
  <c r="N65" i="4"/>
  <c r="O65" i="4"/>
  <c r="H66" i="4"/>
  <c r="I66" i="4"/>
  <c r="J66" i="4"/>
  <c r="K66" i="4"/>
  <c r="L66" i="4"/>
  <c r="M66" i="4"/>
  <c r="N66" i="4"/>
  <c r="O66" i="4"/>
  <c r="H67" i="4"/>
  <c r="I67" i="4"/>
  <c r="J67" i="4"/>
  <c r="K67" i="4"/>
  <c r="L67" i="4"/>
  <c r="M67" i="4"/>
  <c r="N67" i="4"/>
  <c r="O67" i="4"/>
  <c r="H68" i="4"/>
  <c r="I68" i="4"/>
  <c r="J68" i="4"/>
  <c r="K68" i="4"/>
  <c r="L68" i="4"/>
  <c r="M68" i="4"/>
  <c r="N68" i="4"/>
  <c r="O68" i="4"/>
  <c r="H69" i="4"/>
  <c r="I69" i="4"/>
  <c r="J69" i="4"/>
  <c r="K69" i="4"/>
  <c r="L69" i="4"/>
  <c r="M69" i="4"/>
  <c r="N69" i="4"/>
  <c r="O69" i="4"/>
  <c r="H70" i="4"/>
  <c r="I70" i="4"/>
  <c r="J70" i="4"/>
  <c r="K70" i="4"/>
  <c r="L70" i="4"/>
  <c r="M70" i="4"/>
  <c r="N70" i="4"/>
  <c r="O70" i="4"/>
  <c r="H71" i="4"/>
  <c r="I71" i="4"/>
  <c r="J71" i="4"/>
  <c r="K71" i="4"/>
  <c r="L71" i="4"/>
  <c r="M71" i="4"/>
  <c r="N71" i="4"/>
  <c r="O71" i="4"/>
  <c r="H72" i="4"/>
  <c r="I72" i="4"/>
  <c r="J72" i="4"/>
  <c r="K72" i="4"/>
  <c r="L72" i="4"/>
  <c r="M72" i="4"/>
  <c r="N72" i="4"/>
  <c r="O72" i="4"/>
  <c r="H77" i="4"/>
  <c r="I77" i="4"/>
  <c r="J77" i="4"/>
  <c r="K77" i="4"/>
  <c r="L77" i="4"/>
  <c r="M77" i="4"/>
  <c r="N77" i="4"/>
  <c r="O77" i="4"/>
  <c r="H78" i="4"/>
  <c r="I78" i="4"/>
  <c r="J78" i="4"/>
  <c r="K78" i="4"/>
  <c r="L78" i="4"/>
  <c r="M78" i="4"/>
  <c r="N78" i="4"/>
  <c r="O78" i="4"/>
  <c r="H79" i="4"/>
  <c r="I79" i="4"/>
  <c r="J79" i="4"/>
  <c r="K79" i="4"/>
  <c r="L79" i="4"/>
  <c r="M79" i="4"/>
  <c r="N79" i="4"/>
  <c r="O79" i="4"/>
  <c r="E80" i="4"/>
  <c r="F80" i="4"/>
  <c r="C33" i="2"/>
  <c r="L33" i="2"/>
  <c r="H33" i="2"/>
  <c r="F33" i="2"/>
  <c r="H32" i="2"/>
</calcChain>
</file>

<file path=xl/sharedStrings.xml><?xml version="1.0" encoding="utf-8"?>
<sst xmlns="http://schemas.openxmlformats.org/spreadsheetml/2006/main" count="745" uniqueCount="392">
  <si>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</si>
  <si>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</si>
  <si>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</si>
  <si>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</si>
  <si>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</si>
  <si>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</si>
  <si>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</si>
  <si>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</si>
  <si>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</si>
  <si>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</si>
  <si>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</si>
  <si>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</si>
  <si>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</si>
  <si>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</si>
  <si>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</si>
  <si>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</si>
  <si>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</si>
  <si>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</si>
  <si>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</si>
  <si>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</si>
  <si>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</si>
  <si>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</si>
  <si>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</si>
  <si>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</si>
  <si>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</si>
  <si>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</si>
  <si>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</si>
  <si>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</si>
  <si>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</si>
  <si>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</si>
  <si>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</si>
  <si>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</si>
  <si>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</si>
  <si>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</si>
  <si>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</si>
  <si>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</si>
  <si>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</si>
  <si>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</si>
  <si>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</si>
  <si>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</si>
  <si>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</si>
  <si>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</si>
  <si>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</si>
  <si>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</si>
  <si>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</si>
  <si>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</si>
  <si>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</si>
  <si>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</si>
  <si>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</si>
  <si>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</si>
  <si>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</si>
  <si>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</si>
  <si>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</si>
  <si>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</si>
  <si>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</si>
  <si>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</si>
  <si>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</si>
  <si>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</si>
  <si>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</si>
  <si>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</si>
  <si>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</si>
  <si>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</si>
  <si>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</si>
  <si>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</si>
  <si>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</si>
  <si>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</si>
  <si>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</si>
  <si>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</si>
  <si>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</si>
  <si>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</si>
  <si>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</si>
  <si>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</si>
  <si>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</si>
  <si>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</si>
  <si>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</si>
  <si>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</si>
  <si>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</si>
  <si>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</si>
  <si>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</si>
  <si>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</si>
  <si>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</si>
  <si>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</si>
  <si>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</si>
  <si>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</si>
  <si>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</si>
  <si>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</si>
  <si>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</si>
  <si>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</si>
  <si>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</si>
  <si>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</si>
  <si>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</si>
  <si>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</si>
  <si>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</si>
  <si>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</si>
  <si>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</si>
  <si>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</si>
  <si>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</si>
  <si>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</si>
  <si>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</si>
  <si>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</si>
  <si>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</si>
  <si>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</si>
  <si>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</si>
  <si>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</si>
  <si>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</si>
  <si>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</si>
  <si>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</si>
  <si>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</si>
  <si>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</si>
  <si>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</si>
  <si>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</si>
  <si>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</si>
  <si>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</si>
  <si>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</si>
  <si>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</si>
  <si>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</si>
  <si>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</si>
  <si>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</si>
  <si>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</si>
  <si>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</si>
  <si>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</si>
  <si>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</si>
  <si>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</si>
  <si>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</si>
  <si>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</si>
  <si>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</si>
  <si>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</si>
  <si>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</si>
  <si>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</si>
  <si>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</si>
  <si>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</si>
  <si>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</si>
  <si>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</si>
  <si>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</si>
  <si>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</si>
  <si>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</si>
  <si>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</si>
  <si>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</si>
  <si>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</si>
  <si>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</si>
  <si>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</si>
  <si>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</si>
  <si>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</si>
  <si>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</si>
  <si>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</si>
  <si>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</si>
  <si>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</si>
  <si>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</si>
  <si>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</si>
  <si>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</si>
  <si>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</si>
  <si>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</si>
  <si>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</si>
  <si>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</si>
  <si>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</si>
  <si>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</si>
  <si>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</si>
  <si>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</si>
  <si>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</si>
  <si>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</si>
  <si>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</si>
  <si>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</si>
  <si>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</si>
  <si>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</si>
  <si>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</si>
  <si>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</si>
  <si>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</si>
  <si>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</si>
  <si>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</si>
  <si>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</si>
  <si>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</si>
  <si>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</si>
  <si>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</si>
  <si>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</si>
  <si>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</si>
  <si>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</si>
  <si>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</si>
  <si>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</si>
  <si>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</si>
  <si>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</si>
  <si>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</si>
  <si>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</si>
  <si>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</si>
  <si>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</si>
  <si>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</si>
  <si>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</si>
  <si>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</si>
  <si>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</si>
  <si>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</si>
  <si>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</si>
  <si>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</si>
  <si>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</si>
  <si>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</si>
  <si>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</si>
  <si>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</si>
  <si>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</si>
  <si>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</si>
  <si>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</si>
  <si>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</si>
  <si>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</si>
  <si>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</si>
  <si>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</si>
  <si>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</si>
  <si>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</si>
  <si>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</si>
  <si>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</si>
  <si>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</si>
  <si>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</si>
  <si>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</si>
  <si>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</si>
  <si>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</si>
  <si>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</si>
  <si>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</si>
  <si>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</si>
  <si>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</si>
  <si>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</si>
  <si>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</si>
  <si>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</si>
  <si>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</si>
  <si>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</si>
  <si>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</si>
  <si>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</si>
  <si>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</si>
  <si>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</si>
  <si>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</si>
  <si>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</si>
  <si>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</si>
  <si>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</si>
  <si>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</si>
  <si>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</si>
  <si>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</si>
  <si>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</si>
  <si>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</si>
  <si>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</si>
  <si>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</si>
  <si>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</si>
  <si>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</si>
  <si>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</si>
  <si>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</si>
  <si>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</si>
  <si>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</si>
  <si>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</si>
  <si>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</si>
  <si>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</si>
  <si>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</si>
  <si>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</si>
  <si>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</si>
  <si>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</si>
  <si>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</si>
  <si>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</si>
  <si>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</si>
  <si>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</si>
  <si>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</si>
  <si>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</si>
  <si>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</si>
  <si>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</si>
  <si>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</si>
  <si>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</si>
  <si>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</si>
  <si>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</si>
  <si>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</si>
  <si>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</si>
  <si>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</si>
  <si>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</si>
  <si>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</si>
  <si>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</si>
  <si>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</si>
  <si>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</si>
  <si>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</si>
  <si>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</si>
  <si>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</si>
  <si>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</si>
  <si>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</si>
  <si>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</si>
  <si>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</si>
  <si>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</si>
  <si>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</si>
  <si>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</si>
  <si>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</si>
  <si>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</si>
  <si>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</si>
  <si>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</si>
  <si>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</si>
  <si>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</si>
  <si>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</si>
  <si>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</si>
  <si>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</si>
  <si>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</si>
  <si>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</si>
  <si>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</si>
  <si>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</si>
  <si>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</si>
  <si>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202ЦДБСК  Фармацевт</t>
  </si>
  <si>
    <t>^</t>
  </si>
  <si>
    <t xml:space="preserve">Адваграф капсули пролонгованої дії по 0,5 мг  (№ТР-24 від 12 10 2020 р.) </t>
  </si>
  <si>
    <t>капс</t>
  </si>
  <si>
    <t>15,11</t>
  </si>
  <si>
    <t xml:space="preserve">Адваграф капсули пролонгованої дії по 1 мг  (№ТР-24 від 12 10 2020 р.) </t>
  </si>
  <si>
    <t>30,22</t>
  </si>
  <si>
    <t xml:space="preserve">Адреналін 0,18 р-н </t>
  </si>
  <si>
    <t>амп</t>
  </si>
  <si>
    <t>5,90</t>
  </si>
  <si>
    <t xml:space="preserve">Актемра концетрат для розчину для інфузій 20 мг/мл по 200мг/10мл у флаконі по 1 фл. (№ п-16583 від 03.11.2020р.) </t>
  </si>
  <si>
    <t>фл</t>
  </si>
  <si>
    <t>8545,04</t>
  </si>
  <si>
    <t xml:space="preserve">Актилізе по 50 мг   №226 від 26.05.20р </t>
  </si>
  <si>
    <t>11957,96</t>
  </si>
  <si>
    <t>12964,29</t>
  </si>
  <si>
    <t xml:space="preserve">Антитоксин проти змііної отрути  10мл ( №737 від 04.06.18р) </t>
  </si>
  <si>
    <t>1571,49</t>
  </si>
  <si>
    <t xml:space="preserve">Біовен  р-н для інфузій 10% по 50 мл у фл. по 1 фл.у пачці (імун-14 від 18.02.2021р.) </t>
  </si>
  <si>
    <t>4863,73</t>
  </si>
  <si>
    <t xml:space="preserve">Біовен моно р-н для інфузій 5% по 100 мл у фл. по 1 фл.у пачці (імун-14 від 18.01.2021р.) </t>
  </si>
  <si>
    <t>4994,37</t>
  </si>
  <si>
    <t xml:space="preserve">Вімізин 5 мл </t>
  </si>
  <si>
    <t xml:space="preserve">ГЕМОТРАН р-н для ін"єкцій,100 мг/мл в ампулі,по 5 амп. у блістері №23 від 28.12.2020р) </t>
  </si>
  <si>
    <t xml:space="preserve">Діавітек ПД 1,5% розчин для перитонеального діалізу  по 2000 мл  контейнер полімерний  (№ К-23202 від 03.11.2020р) </t>
  </si>
  <si>
    <t>шт.</t>
  </si>
  <si>
    <t>182,75</t>
  </si>
  <si>
    <t xml:space="preserve">Екворал  капсули по 100 мг № ТР-24 12.10.20р. </t>
  </si>
  <si>
    <t>13,89</t>
  </si>
  <si>
    <t xml:space="preserve">Експрес -тести для визначення антигена коронавірусу SARS-CoV2 (стандарт COVID-19 Ag Test) </t>
  </si>
  <si>
    <t>153,70</t>
  </si>
  <si>
    <t xml:space="preserve">Експрес -тести для визначення антигена коронавірусу SARS-CoV2 (швидкий тест Panbio-COVID-19 антиген) </t>
  </si>
  <si>
    <t xml:space="preserve">Контейнер з четверений пластикатний з інтергованим лейкофільтром RAVIMED </t>
  </si>
  <si>
    <t>к-кт</t>
  </si>
  <si>
    <t>230,34</t>
  </si>
  <si>
    <t xml:space="preserve">Костюм біологічного  захисту/комбінезон (багаторазовий 3,6 клас захисту) (№28 від 30.12.2020р) </t>
  </si>
  <si>
    <t>896,50</t>
  </si>
  <si>
    <t xml:space="preserve">Костюм біологічного  захисту/комбінезон (багаторазовий 3,6 клас хахисту) (№22 від 28.12.2020р) </t>
  </si>
  <si>
    <t xml:space="preserve">Костюм біологічного  захисту/комбінезон (багаторазовий 3,6 клас хахисту) №18 від 17.12.2020р) </t>
  </si>
  <si>
    <t xml:space="preserve">Костюм біологічного  захисту/комбінезон(багаторазовий 3,6 класу захисту) </t>
  </si>
  <si>
    <t xml:space="preserve">Куросурф 80мг /мл по 1,5мл у фл  (№ К-25705  від 28.01.2021р.) </t>
  </si>
  <si>
    <t>флак,</t>
  </si>
  <si>
    <t>9621,81</t>
  </si>
  <si>
    <t xml:space="preserve">Міфенакс капсули тверді по 250мг. по 10 капсул у блістері (№ТР-42 від 2 листопада 2020 р.) </t>
  </si>
  <si>
    <t>3,47</t>
  </si>
  <si>
    <t xml:space="preserve">Одяг захисний від інфекційних агентів для багаторазового та обмеженого використання (Костюм біологічного захисту/кобінезон) (№18 від 17.12.2020р) </t>
  </si>
  <si>
    <t xml:space="preserve">Одяг захисний від інфекційних агентів для багаторазового та обмеженого використання (Костюм біологічного захисту/кобінезон) (№28 від 30.12.2020р) </t>
  </si>
  <si>
    <t xml:space="preserve">Програф  по1мг №ТР-24 від 12.10.2020р </t>
  </si>
  <si>
    <t>9,07</t>
  </si>
  <si>
    <t xml:space="preserve">Програф по 0,5мг (№ТР-85 від 14.12.2020р.) </t>
  </si>
  <si>
    <t>5,21</t>
  </si>
  <si>
    <t xml:space="preserve">Програф по 0,5мг №ТР-24 від 12.10.2020р. </t>
  </si>
  <si>
    <t>4,53</t>
  </si>
  <si>
    <t xml:space="preserve">Програф по 1 мг (№ТР-85 від 14.12.2020р.) </t>
  </si>
  <si>
    <t>10,81</t>
  </si>
  <si>
    <t xml:space="preserve">Програф по 5 мг (№ТР-85 від 14.12.2020р.) </t>
  </si>
  <si>
    <t>55,05</t>
  </si>
  <si>
    <t xml:space="preserve">Пульмозим р-н для інгаляцій 2,5 мг/2,5 мл по 2,5мл в амп.№6 (П-16894  від 19.01.2021р.) </t>
  </si>
  <si>
    <t>упак</t>
  </si>
  <si>
    <t>2604,80</t>
  </si>
  <si>
    <t xml:space="preserve">Рінгера лактат р-н д/інф.200 мл </t>
  </si>
  <si>
    <t>14,71</t>
  </si>
  <si>
    <t xml:space="preserve">Ремідія (ремдесевір) ліофілізований порошок для інфузій 100мг </t>
  </si>
  <si>
    <t>687,84</t>
  </si>
  <si>
    <t xml:space="preserve">Ремідія (ремдесевір) ліофілізований порошок для інфузій 100мг (№2 від 15.01.2021 р.) </t>
  </si>
  <si>
    <t>672,96</t>
  </si>
  <si>
    <t xml:space="preserve">Сімпоні р-н для ін"єкцій 100мг/мл по 0,5 мл розчину(П-15801 від 01.07.2020р)) </t>
  </si>
  <si>
    <t>шпр</t>
  </si>
  <si>
    <t>21761,57</t>
  </si>
  <si>
    <t xml:space="preserve">Сальбутамол розчин небули 100мкг по 2 мл №10-32 шт (Небутамол) </t>
  </si>
  <si>
    <t>61,43</t>
  </si>
  <si>
    <t xml:space="preserve">Спіраль для емболізації  Axium Prime Frame Complex Micro Therapeutics.Inc.DBA ev3 Neurovascular,USA (№549 від 19.11.2020р) </t>
  </si>
  <si>
    <t>6915,79</t>
  </si>
  <si>
    <t xml:space="preserve">Такпан капсули  1 мг №60 (№ТР-130 від 09.07.2018р.) </t>
  </si>
  <si>
    <t>12,82</t>
  </si>
  <si>
    <t xml:space="preserve">Такпан капсули  5 мг №60 (№ТР-130 від 09.07.2018р.) </t>
  </si>
  <si>
    <t>56,96</t>
  </si>
  <si>
    <t xml:space="preserve">Такпан капсули 0,5 мг №60 (№П- 7112 від 30.07.2018р.) </t>
  </si>
  <si>
    <t>5,97</t>
  </si>
  <si>
    <t xml:space="preserve">Такпан капсули 0,5 мг №60 (№ТР-130 від 09.07.2018р.) </t>
  </si>
  <si>
    <t>6,27</t>
  </si>
  <si>
    <t xml:space="preserve">Такпан капсули 1мг №60 (№П- 7112 від 30.07.2018р.) </t>
  </si>
  <si>
    <t>12,21</t>
  </si>
  <si>
    <t xml:space="preserve">Такпан капсули 5мг №60 (№П- 7112 від 30.07.2018р.) </t>
  </si>
  <si>
    <t>54,28</t>
  </si>
  <si>
    <t xml:space="preserve">Халат багаторазовий (№18 від 17.12.2020р) </t>
  </si>
  <si>
    <t xml:space="preserve">Халат багаторазовий (№22 від 28.12.2020р) </t>
  </si>
  <si>
    <t xml:space="preserve">Халат багаторазовий (№28 від 30.12.2020р) </t>
  </si>
  <si>
    <t xml:space="preserve">Швидкий діагностичний тест на виявлення гепатиту В HBsAg.30 тестів. </t>
  </si>
  <si>
    <t>19,63</t>
  </si>
  <si>
    <t xml:space="preserve">Швидкий діагностичний тест на виявлення гепатиту С Bioline HCV.25 тестів. </t>
  </si>
  <si>
    <t>29,44</t>
  </si>
  <si>
    <t xml:space="preserve">Швидкий тест Panbio COVID-19 антиген (25шт.в пак) </t>
  </si>
  <si>
    <t>182,26</t>
  </si>
  <si>
    <t xml:space="preserve">Швидкий тест Panbio COVID-19 антиген (25шт.в пак) (№ к-25375  від 28.12.2020р.) </t>
  </si>
  <si>
    <t xml:space="preserve">Щиток захисний </t>
  </si>
  <si>
    <t>12,50</t>
  </si>
  <si>
    <t>Черкаська обласна лікарня.</t>
  </si>
  <si>
    <t>Залишок
на 25.02.2021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</si>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</sst>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showGridLines="0" tabSelected="1" zoomScaleNormal="100" workbookViewId="0">
      <selection activeCell="A2" sqref="A2"/>
    </sheetView>
  </sheetViews>
  <sheetFormatPr defaultRowHeight="12.75" customHeight="1" x14ac:dyDescent="0.25"/>
  <cols>
    <col min="1" max="1" width="7.6640625" customWidth="1"/>
    <col min="2" max="2" width="35.44140625" customWidth="1"/>
    <col min="3" max="3" width="7.6640625" customWidth="1"/>
    <col min="4" max="4" width="12.6640625" customWidth="1"/>
    <col min="5" max="5" width="10.6640625" customWidth="1"/>
    <col min="6" max="6" width="14.332031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0" customFormat="1" ht="12.75" customHeight="1" x14ac:dyDescent="0.25"/>
    <row r="2" spans="1:16" s="17" customFormat="1" ht="15.6" x14ac:dyDescent="0.3">
      <c r="A2" s="15" t="s">
        <v>391</v>
      </c>
      <c r="B2" s="16"/>
      <c r="C2" s="16"/>
      <c r="D2" s="16"/>
      <c r="E2" s="16"/>
      <c r="F2" s="16"/>
      <c r="G2" s="16"/>
    </row>
    <row r="3" spans="1:16" s="17" customFormat="1" ht="15.6" x14ac:dyDescent="0.3">
      <c r="A3" s="18" t="s">
        <v>389</v>
      </c>
      <c r="B3" s="18"/>
      <c r="C3" s="18"/>
      <c r="D3" s="18"/>
      <c r="E3" s="18"/>
      <c r="F3" s="18"/>
      <c r="G3" s="18"/>
    </row>
    <row r="4" spans="1:16" s="17" customFormat="1" ht="16.5" customHeight="1" thickBot="1" x14ac:dyDescent="0.35">
      <c r="A4" s="18"/>
      <c r="B4" s="18"/>
      <c r="C4" s="18"/>
      <c r="D4" s="18"/>
      <c r="E4" s="18"/>
      <c r="F4" s="18"/>
      <c r="G4" s="18"/>
    </row>
    <row r="5" spans="1:16" s="17" customFormat="1" ht="26.25" customHeight="1" x14ac:dyDescent="0.25">
      <c r="A5" s="86" t="s">
        <v>139</v>
      </c>
      <c r="B5" s="89" t="s">
        <v>32</v>
      </c>
      <c r="C5" s="92" t="s">
        <v>141</v>
      </c>
      <c r="D5" s="89" t="s">
        <v>142</v>
      </c>
      <c r="E5" s="89" t="s">
        <v>390</v>
      </c>
      <c r="F5" s="89"/>
      <c r="G5" s="97" t="s">
        <v>146</v>
      </c>
    </row>
    <row r="6" spans="1:16" s="17" customFormat="1" ht="13.2" x14ac:dyDescent="0.25">
      <c r="A6" s="87"/>
      <c r="B6" s="90"/>
      <c r="C6" s="93"/>
      <c r="D6" s="90"/>
      <c r="E6" s="95" t="s">
        <v>147</v>
      </c>
      <c r="F6" s="95" t="s">
        <v>148</v>
      </c>
      <c r="G6" s="98"/>
    </row>
    <row r="7" spans="1:16" s="17" customFormat="1" ht="13.8" thickBot="1" x14ac:dyDescent="0.3">
      <c r="A7" s="88"/>
      <c r="B7" s="91"/>
      <c r="C7" s="94"/>
      <c r="D7" s="91"/>
      <c r="E7" s="96"/>
      <c r="F7" s="96"/>
      <c r="G7" s="99"/>
    </row>
    <row r="8" spans="1:16" s="24" customFormat="1" ht="15" customHeight="1" thickBot="1" x14ac:dyDescent="0.3">
      <c r="A8" s="85" t="s">
        <v>292</v>
      </c>
      <c r="B8" s="21"/>
      <c r="C8" s="21"/>
      <c r="D8" s="21"/>
      <c r="E8" s="22"/>
      <c r="F8" s="21"/>
      <c r="G8" s="23"/>
    </row>
    <row r="9" spans="1:16" s="24" customFormat="1" ht="15" hidden="1" customHeight="1" thickBot="1" x14ac:dyDescent="0.3">
      <c r="A9" s="79"/>
      <c r="B9" s="80"/>
      <c r="C9" s="80"/>
      <c r="D9" s="80"/>
      <c r="E9" s="81"/>
      <c r="F9" s="80"/>
      <c r="G9" s="82"/>
      <c r="P9" s="24" t="s">
        <v>293</v>
      </c>
    </row>
    <row r="10" spans="1:16" s="26" customFormat="1" ht="26.4" x14ac:dyDescent="0.25">
      <c r="A10" s="70">
        <v>1</v>
      </c>
      <c r="B10" s="72" t="s">
        <v>294</v>
      </c>
      <c r="C10" s="73" t="s">
        <v>295</v>
      </c>
      <c r="D10" s="74" t="s">
        <v>296</v>
      </c>
      <c r="E10" s="75">
        <v>350</v>
      </c>
      <c r="F10" s="74">
        <v>5288.9900000000007</v>
      </c>
      <c r="G10" s="76"/>
      <c r="H10" s="25" t="e">
        <f>#REF!</f>
        <v>#REF!</v>
      </c>
      <c r="I10" s="25" t="e">
        <f>#REF!</f>
        <v>#REF!</v>
      </c>
      <c r="J10" s="25" t="e">
        <f>#REF!</f>
        <v>#REF!</v>
      </c>
      <c r="K10" s="25" t="e">
        <f>#REF!</f>
        <v>#REF!</v>
      </c>
      <c r="L10" s="25" t="e">
        <f>#REF!</f>
        <v>#REF!</v>
      </c>
      <c r="M10" s="25" t="e">
        <f>#REF!</f>
        <v>#REF!</v>
      </c>
      <c r="N10" s="25">
        <f t="shared" ref="N10:N18" si="0">E10</f>
        <v>350</v>
      </c>
      <c r="O10" s="25">
        <f t="shared" ref="O10:O18" si="1">F10</f>
        <v>5288.9900000000007</v>
      </c>
    </row>
    <row r="11" spans="1:16" s="26" customFormat="1" ht="26.4" x14ac:dyDescent="0.25">
      <c r="A11" s="70">
        <v>2</v>
      </c>
      <c r="B11" s="72" t="s">
        <v>297</v>
      </c>
      <c r="C11" s="73" t="s">
        <v>295</v>
      </c>
      <c r="D11" s="74" t="s">
        <v>298</v>
      </c>
      <c r="E11" s="75">
        <v>2112</v>
      </c>
      <c r="F11" s="74">
        <v>63830.560000000005</v>
      </c>
      <c r="G11" s="76"/>
      <c r="H11" s="25" t="e">
        <f>#REF!</f>
        <v>#REF!</v>
      </c>
      <c r="I11" s="25" t="e">
        <f>#REF!</f>
        <v>#REF!</v>
      </c>
      <c r="J11" s="25" t="e">
        <f>#REF!</f>
        <v>#REF!</v>
      </c>
      <c r="K11" s="25" t="e">
        <f>#REF!</f>
        <v>#REF!</v>
      </c>
      <c r="L11" s="25" t="e">
        <f>#REF!</f>
        <v>#REF!</v>
      </c>
      <c r="M11" s="25" t="e">
        <f>#REF!</f>
        <v>#REF!</v>
      </c>
      <c r="N11" s="25">
        <f t="shared" si="0"/>
        <v>2112</v>
      </c>
      <c r="O11" s="25">
        <f t="shared" si="1"/>
        <v>63830.560000000005</v>
      </c>
    </row>
    <row r="12" spans="1:16" s="26" customFormat="1" ht="13.2" x14ac:dyDescent="0.25">
      <c r="A12" s="70">
        <v>3</v>
      </c>
      <c r="B12" s="72" t="s">
        <v>299</v>
      </c>
      <c r="C12" s="73" t="s">
        <v>300</v>
      </c>
      <c r="D12" s="74" t="s">
        <v>301</v>
      </c>
      <c r="E12" s="75">
        <v>20</v>
      </c>
      <c r="F12" s="74">
        <v>118.08000000000001</v>
      </c>
      <c r="G12" s="76"/>
      <c r="H12" s="25" t="e">
        <f>#REF!</f>
        <v>#REF!</v>
      </c>
      <c r="I12" s="25" t="e">
        <f>#REF!</f>
        <v>#REF!</v>
      </c>
      <c r="J12" s="25" t="e">
        <f>#REF!</f>
        <v>#REF!</v>
      </c>
      <c r="K12" s="25" t="e">
        <f>#REF!</f>
        <v>#REF!</v>
      </c>
      <c r="L12" s="25" t="e">
        <f>#REF!</f>
        <v>#REF!</v>
      </c>
      <c r="M12" s="25" t="e">
        <f>#REF!</f>
        <v>#REF!</v>
      </c>
      <c r="N12" s="25">
        <f t="shared" si="0"/>
        <v>20</v>
      </c>
      <c r="O12" s="25">
        <f t="shared" si="1"/>
        <v>118.08000000000001</v>
      </c>
    </row>
    <row r="13" spans="1:16" s="26" customFormat="1" ht="52.8" x14ac:dyDescent="0.25">
      <c r="A13" s="70">
        <v>4</v>
      </c>
      <c r="B13" s="72" t="s">
        <v>302</v>
      </c>
      <c r="C13" s="73" t="s">
        <v>303</v>
      </c>
      <c r="D13" s="74" t="s">
        <v>304</v>
      </c>
      <c r="E13" s="75">
        <v>23</v>
      </c>
      <c r="F13" s="74">
        <v>196535.92</v>
      </c>
      <c r="G13" s="76"/>
      <c r="H13" s="25" t="e">
        <f>#REF!</f>
        <v>#REF!</v>
      </c>
      <c r="I13" s="25" t="e">
        <f>#REF!</f>
        <v>#REF!</v>
      </c>
      <c r="J13" s="25" t="e">
        <f>#REF!</f>
        <v>#REF!</v>
      </c>
      <c r="K13" s="25" t="e">
        <f>#REF!</f>
        <v>#REF!</v>
      </c>
      <c r="L13" s="25" t="e">
        <f>#REF!</f>
        <v>#REF!</v>
      </c>
      <c r="M13" s="25" t="e">
        <f>#REF!</f>
        <v>#REF!</v>
      </c>
      <c r="N13" s="25">
        <f t="shared" si="0"/>
        <v>23</v>
      </c>
      <c r="O13" s="25">
        <f t="shared" si="1"/>
        <v>196535.92</v>
      </c>
    </row>
    <row r="14" spans="1:16" s="26" customFormat="1" ht="13.2" x14ac:dyDescent="0.25">
      <c r="A14" s="70">
        <v>5</v>
      </c>
      <c r="B14" s="72" t="s">
        <v>305</v>
      </c>
      <c r="C14" s="73" t="s">
        <v>303</v>
      </c>
      <c r="D14" s="74" t="s">
        <v>306</v>
      </c>
      <c r="E14" s="75">
        <v>8</v>
      </c>
      <c r="F14" s="74">
        <v>95663.680000000008</v>
      </c>
      <c r="G14" s="76"/>
      <c r="H14" s="25" t="e">
        <f>#REF!</f>
        <v>#REF!</v>
      </c>
      <c r="I14" s="25" t="e">
        <f>#REF!</f>
        <v>#REF!</v>
      </c>
      <c r="J14" s="25" t="e">
        <f>#REF!</f>
        <v>#REF!</v>
      </c>
      <c r="K14" s="25" t="e">
        <f>#REF!</f>
        <v>#REF!</v>
      </c>
      <c r="L14" s="25" t="e">
        <f>#REF!</f>
        <v>#REF!</v>
      </c>
      <c r="M14" s="25" t="e">
        <f>#REF!</f>
        <v>#REF!</v>
      </c>
      <c r="N14" s="25">
        <f t="shared" si="0"/>
        <v>8</v>
      </c>
      <c r="O14" s="25">
        <f t="shared" si="1"/>
        <v>95663.680000000008</v>
      </c>
    </row>
    <row r="15" spans="1:16" s="26" customFormat="1" ht="13.2" x14ac:dyDescent="0.25">
      <c r="A15" s="70">
        <v>6</v>
      </c>
      <c r="B15" s="72" t="s">
        <v>305</v>
      </c>
      <c r="C15" s="73" t="s">
        <v>303</v>
      </c>
      <c r="D15" s="74" t="s">
        <v>307</v>
      </c>
      <c r="E15" s="75">
        <v>40</v>
      </c>
      <c r="F15" s="74">
        <v>518571.60000000003</v>
      </c>
      <c r="G15" s="76"/>
      <c r="H15" s="25" t="e">
        <f>#REF!</f>
        <v>#REF!</v>
      </c>
      <c r="I15" s="25" t="e">
        <f>#REF!</f>
        <v>#REF!</v>
      </c>
      <c r="J15" s="25" t="e">
        <f>#REF!</f>
        <v>#REF!</v>
      </c>
      <c r="K15" s="25" t="e">
        <f>#REF!</f>
        <v>#REF!</v>
      </c>
      <c r="L15" s="25" t="e">
        <f>#REF!</f>
        <v>#REF!</v>
      </c>
      <c r="M15" s="25" t="e">
        <f>#REF!</f>
        <v>#REF!</v>
      </c>
      <c r="N15" s="25">
        <f t="shared" si="0"/>
        <v>40</v>
      </c>
      <c r="O15" s="25">
        <f t="shared" si="1"/>
        <v>518571.60000000003</v>
      </c>
    </row>
    <row r="16" spans="1:16" s="26" customFormat="1" ht="26.4" x14ac:dyDescent="0.25">
      <c r="A16" s="70">
        <v>7</v>
      </c>
      <c r="B16" s="72" t="s">
        <v>308</v>
      </c>
      <c r="C16" s="73" t="s">
        <v>303</v>
      </c>
      <c r="D16" s="74" t="s">
        <v>309</v>
      </c>
      <c r="E16" s="75">
        <v>10</v>
      </c>
      <c r="F16" s="74">
        <v>15714.900000000001</v>
      </c>
      <c r="G16" s="76"/>
      <c r="H16" s="25" t="e">
        <f>#REF!</f>
        <v>#REF!</v>
      </c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 t="e">
        <f>#REF!</f>
        <v>#REF!</v>
      </c>
      <c r="N16" s="25">
        <f t="shared" si="0"/>
        <v>10</v>
      </c>
      <c r="O16" s="25">
        <f t="shared" si="1"/>
        <v>15714.900000000001</v>
      </c>
    </row>
    <row r="17" spans="1:15" s="26" customFormat="1" ht="39.6" x14ac:dyDescent="0.25">
      <c r="A17" s="70">
        <v>8</v>
      </c>
      <c r="B17" s="72" t="s">
        <v>310</v>
      </c>
      <c r="C17" s="73" t="s">
        <v>303</v>
      </c>
      <c r="D17" s="74" t="s">
        <v>311</v>
      </c>
      <c r="E17" s="75">
        <v>57</v>
      </c>
      <c r="F17" s="74">
        <v>277232.61</v>
      </c>
      <c r="G17" s="76"/>
      <c r="H17" s="25" t="e">
        <f>#REF!</f>
        <v>#REF!</v>
      </c>
      <c r="I17" s="25" t="e">
        <f>#REF!</f>
        <v>#REF!</v>
      </c>
      <c r="J17" s="25" t="e">
        <f>#REF!</f>
        <v>#REF!</v>
      </c>
      <c r="K17" s="25" t="e">
        <f>#REF!</f>
        <v>#REF!</v>
      </c>
      <c r="L17" s="25" t="e">
        <f>#REF!</f>
        <v>#REF!</v>
      </c>
      <c r="M17" s="25" t="e">
        <f>#REF!</f>
        <v>#REF!</v>
      </c>
      <c r="N17" s="25">
        <f t="shared" si="0"/>
        <v>57</v>
      </c>
      <c r="O17" s="25">
        <f t="shared" si="1"/>
        <v>277232.61</v>
      </c>
    </row>
    <row r="18" spans="1:15" s="26" customFormat="1" ht="39.6" x14ac:dyDescent="0.25">
      <c r="A18" s="70">
        <v>9</v>
      </c>
      <c r="B18" s="72" t="s">
        <v>312</v>
      </c>
      <c r="C18" s="73" t="s">
        <v>303</v>
      </c>
      <c r="D18" s="74" t="s">
        <v>313</v>
      </c>
      <c r="E18" s="75">
        <v>44</v>
      </c>
      <c r="F18" s="74">
        <v>219752.28</v>
      </c>
      <c r="G18" s="76"/>
      <c r="H18" s="25" t="e">
        <f>#REF!</f>
        <v>#REF!</v>
      </c>
      <c r="I18" s="25" t="e">
        <f>#REF!</f>
        <v>#REF!</v>
      </c>
      <c r="J18" s="25" t="e">
        <f>#REF!</f>
        <v>#REF!</v>
      </c>
      <c r="K18" s="25" t="e">
        <f>#REF!</f>
        <v>#REF!</v>
      </c>
      <c r="L18" s="25" t="e">
        <f>#REF!</f>
        <v>#REF!</v>
      </c>
      <c r="M18" s="25" t="e">
        <f>#REF!</f>
        <v>#REF!</v>
      </c>
      <c r="N18" s="25">
        <f t="shared" si="0"/>
        <v>44</v>
      </c>
      <c r="O18" s="25">
        <f t="shared" si="1"/>
        <v>219752.28</v>
      </c>
    </row>
    <row r="19" spans="1:15" s="17" customFormat="1" ht="13.5" customHeight="1" thickBot="1" x14ac:dyDescent="0.3"/>
    <row r="20" spans="1:15" s="17" customFormat="1" ht="26.25" customHeight="1" x14ac:dyDescent="0.25">
      <c r="A20" s="86" t="s">
        <v>139</v>
      </c>
      <c r="B20" s="89" t="s">
        <v>32</v>
      </c>
      <c r="C20" s="92" t="s">
        <v>141</v>
      </c>
      <c r="D20" s="89" t="s">
        <v>142</v>
      </c>
      <c r="E20" s="89" t="s">
        <v>390</v>
      </c>
      <c r="F20" s="89"/>
      <c r="G20" s="97" t="s">
        <v>146</v>
      </c>
    </row>
    <row r="21" spans="1:15" s="17" customFormat="1" ht="12.75" customHeight="1" x14ac:dyDescent="0.25">
      <c r="A21" s="87"/>
      <c r="B21" s="90"/>
      <c r="C21" s="93"/>
      <c r="D21" s="90"/>
      <c r="E21" s="95" t="s">
        <v>147</v>
      </c>
      <c r="F21" s="95" t="s">
        <v>148</v>
      </c>
      <c r="G21" s="98"/>
    </row>
    <row r="22" spans="1:15" s="17" customFormat="1" ht="13.5" customHeight="1" thickBot="1" x14ac:dyDescent="0.3">
      <c r="A22" s="88"/>
      <c r="B22" s="91"/>
      <c r="C22" s="94"/>
      <c r="D22" s="91"/>
      <c r="E22" s="96"/>
      <c r="F22" s="96"/>
      <c r="G22" s="99"/>
    </row>
    <row r="23" spans="1:15" s="26" customFormat="1" ht="13.2" x14ac:dyDescent="0.25">
      <c r="A23" s="70">
        <v>10</v>
      </c>
      <c r="B23" s="72" t="s">
        <v>314</v>
      </c>
      <c r="C23" s="73" t="s">
        <v>303</v>
      </c>
      <c r="D23" s="74">
        <v>24915</v>
      </c>
      <c r="E23" s="75">
        <v>105</v>
      </c>
      <c r="F23" s="74">
        <v>2616075</v>
      </c>
      <c r="G23" s="76"/>
      <c r="H23" s="25" t="e">
        <f>#REF!</f>
        <v>#REF!</v>
      </c>
      <c r="I23" s="25" t="e">
        <f>#REF!</f>
        <v>#REF!</v>
      </c>
      <c r="J23" s="25" t="e">
        <f>#REF!</f>
        <v>#REF!</v>
      </c>
      <c r="K23" s="25" t="e">
        <f>#REF!</f>
        <v>#REF!</v>
      </c>
      <c r="L23" s="25" t="e">
        <f>#REF!</f>
        <v>#REF!</v>
      </c>
      <c r="M23" s="25" t="e">
        <f>#REF!</f>
        <v>#REF!</v>
      </c>
      <c r="N23" s="25">
        <f t="shared" ref="N23:O30" si="2">E23</f>
        <v>105</v>
      </c>
      <c r="O23" s="25">
        <f t="shared" si="2"/>
        <v>2616075</v>
      </c>
    </row>
    <row r="24" spans="1:15" s="26" customFormat="1" ht="39.6" x14ac:dyDescent="0.25">
      <c r="A24" s="70">
        <v>11</v>
      </c>
      <c r="B24" s="72" t="s">
        <v>315</v>
      </c>
      <c r="C24" s="73" t="s">
        <v>300</v>
      </c>
      <c r="D24" s="74">
        <v>10</v>
      </c>
      <c r="E24" s="75"/>
      <c r="F24" s="74"/>
      <c r="G24" s="76"/>
      <c r="H24" s="25" t="e">
        <f>#REF!</f>
        <v>#REF!</v>
      </c>
      <c r="I24" s="25" t="e">
        <f>#REF!</f>
        <v>#REF!</v>
      </c>
      <c r="J24" s="25" t="e">
        <f>#REF!</f>
        <v>#REF!</v>
      </c>
      <c r="K24" s="25" t="e">
        <f>#REF!</f>
        <v>#REF!</v>
      </c>
      <c r="L24" s="25" t="e">
        <f>#REF!</f>
        <v>#REF!</v>
      </c>
      <c r="M24" s="25" t="e">
        <f>#REF!</f>
        <v>#REF!</v>
      </c>
      <c r="N24" s="25">
        <f t="shared" si="2"/>
        <v>0</v>
      </c>
      <c r="O24" s="25">
        <f t="shared" si="2"/>
        <v>0</v>
      </c>
    </row>
    <row r="25" spans="1:15" s="26" customFormat="1" ht="52.8" x14ac:dyDescent="0.25">
      <c r="A25" s="70">
        <v>12</v>
      </c>
      <c r="B25" s="72" t="s">
        <v>316</v>
      </c>
      <c r="C25" s="73" t="s">
        <v>317</v>
      </c>
      <c r="D25" s="74" t="s">
        <v>318</v>
      </c>
      <c r="E25" s="75"/>
      <c r="F25" s="74"/>
      <c r="G25" s="76"/>
      <c r="H25" s="25" t="e">
        <f>#REF!</f>
        <v>#REF!</v>
      </c>
      <c r="I25" s="25" t="e">
        <f>#REF!</f>
        <v>#REF!</v>
      </c>
      <c r="J25" s="25" t="e">
        <f>#REF!</f>
        <v>#REF!</v>
      </c>
      <c r="K25" s="25" t="e">
        <f>#REF!</f>
        <v>#REF!</v>
      </c>
      <c r="L25" s="25" t="e">
        <f>#REF!</f>
        <v>#REF!</v>
      </c>
      <c r="M25" s="25" t="e">
        <f>#REF!</f>
        <v>#REF!</v>
      </c>
      <c r="N25" s="25">
        <f t="shared" si="2"/>
        <v>0</v>
      </c>
      <c r="O25" s="25">
        <f t="shared" si="2"/>
        <v>0</v>
      </c>
    </row>
    <row r="26" spans="1:15" s="26" customFormat="1" ht="26.4" x14ac:dyDescent="0.25">
      <c r="A26" s="70">
        <v>13</v>
      </c>
      <c r="B26" s="72" t="s">
        <v>319</v>
      </c>
      <c r="C26" s="73" t="s">
        <v>295</v>
      </c>
      <c r="D26" s="74" t="s">
        <v>320</v>
      </c>
      <c r="E26" s="75">
        <v>350</v>
      </c>
      <c r="F26" s="74">
        <v>4860.59</v>
      </c>
      <c r="G26" s="76"/>
      <c r="H26" s="25" t="e">
        <f>#REF!</f>
        <v>#REF!</v>
      </c>
      <c r="I26" s="25" t="e">
        <f>#REF!</f>
        <v>#REF!</v>
      </c>
      <c r="J26" s="25" t="e">
        <f>#REF!</f>
        <v>#REF!</v>
      </c>
      <c r="K26" s="25" t="e">
        <f>#REF!</f>
        <v>#REF!</v>
      </c>
      <c r="L26" s="25" t="e">
        <f>#REF!</f>
        <v>#REF!</v>
      </c>
      <c r="M26" s="25" t="e">
        <f>#REF!</f>
        <v>#REF!</v>
      </c>
      <c r="N26" s="25">
        <f t="shared" si="2"/>
        <v>350</v>
      </c>
      <c r="O26" s="25">
        <f t="shared" si="2"/>
        <v>4860.59</v>
      </c>
    </row>
    <row r="27" spans="1:15" s="26" customFormat="1" ht="39.6" x14ac:dyDescent="0.25">
      <c r="A27" s="70">
        <v>14</v>
      </c>
      <c r="B27" s="72" t="s">
        <v>321</v>
      </c>
      <c r="C27" s="73" t="s">
        <v>317</v>
      </c>
      <c r="D27" s="74" t="s">
        <v>322</v>
      </c>
      <c r="E27" s="75">
        <v>9300</v>
      </c>
      <c r="F27" s="74">
        <v>1429410</v>
      </c>
      <c r="G27" s="76"/>
      <c r="H27" s="25" t="e">
        <f>#REF!</f>
        <v>#REF!</v>
      </c>
      <c r="I27" s="25" t="e">
        <f>#REF!</f>
        <v>#REF!</v>
      </c>
      <c r="J27" s="25" t="e">
        <f>#REF!</f>
        <v>#REF!</v>
      </c>
      <c r="K27" s="25" t="e">
        <f>#REF!</f>
        <v>#REF!</v>
      </c>
      <c r="L27" s="25" t="e">
        <f>#REF!</f>
        <v>#REF!</v>
      </c>
      <c r="M27" s="25" t="e">
        <f>#REF!</f>
        <v>#REF!</v>
      </c>
      <c r="N27" s="25">
        <f t="shared" si="2"/>
        <v>9300</v>
      </c>
      <c r="O27" s="25">
        <f t="shared" si="2"/>
        <v>1429410</v>
      </c>
    </row>
    <row r="28" spans="1:15" s="26" customFormat="1" ht="52.8" x14ac:dyDescent="0.25">
      <c r="A28" s="70">
        <v>15</v>
      </c>
      <c r="B28" s="72" t="s">
        <v>323</v>
      </c>
      <c r="C28" s="73" t="s">
        <v>317</v>
      </c>
      <c r="D28" s="74">
        <v>210</v>
      </c>
      <c r="E28" s="75">
        <v>1800</v>
      </c>
      <c r="F28" s="74">
        <v>378000</v>
      </c>
      <c r="G28" s="76"/>
      <c r="H28" s="25" t="e">
        <f>#REF!</f>
        <v>#REF!</v>
      </c>
      <c r="I28" s="25" t="e">
        <f>#REF!</f>
        <v>#REF!</v>
      </c>
      <c r="J28" s="25" t="e">
        <f>#REF!</f>
        <v>#REF!</v>
      </c>
      <c r="K28" s="25" t="e">
        <f>#REF!</f>
        <v>#REF!</v>
      </c>
      <c r="L28" s="25" t="e">
        <f>#REF!</f>
        <v>#REF!</v>
      </c>
      <c r="M28" s="25" t="e">
        <f>#REF!</f>
        <v>#REF!</v>
      </c>
      <c r="N28" s="25">
        <f t="shared" si="2"/>
        <v>1800</v>
      </c>
      <c r="O28" s="25">
        <f t="shared" si="2"/>
        <v>378000</v>
      </c>
    </row>
    <row r="29" spans="1:15" s="26" customFormat="1" ht="39.6" x14ac:dyDescent="0.25">
      <c r="A29" s="70">
        <v>16</v>
      </c>
      <c r="B29" s="72" t="s">
        <v>324</v>
      </c>
      <c r="C29" s="73" t="s">
        <v>325</v>
      </c>
      <c r="D29" s="74" t="s">
        <v>326</v>
      </c>
      <c r="E29" s="75">
        <v>120</v>
      </c>
      <c r="F29" s="74">
        <v>27640.800000000003</v>
      </c>
      <c r="G29" s="76"/>
      <c r="H29" s="25" t="e">
        <f>#REF!</f>
        <v>#REF!</v>
      </c>
      <c r="I29" s="25" t="e">
        <f>#REF!</f>
        <v>#REF!</v>
      </c>
      <c r="J29" s="25" t="e">
        <f>#REF!</f>
        <v>#REF!</v>
      </c>
      <c r="K29" s="25" t="e">
        <f>#REF!</f>
        <v>#REF!</v>
      </c>
      <c r="L29" s="25" t="e">
        <f>#REF!</f>
        <v>#REF!</v>
      </c>
      <c r="M29" s="25" t="e">
        <f>#REF!</f>
        <v>#REF!</v>
      </c>
      <c r="N29" s="25">
        <f t="shared" si="2"/>
        <v>120</v>
      </c>
      <c r="O29" s="25">
        <f t="shared" si="2"/>
        <v>27640.800000000003</v>
      </c>
    </row>
    <row r="30" spans="1:15" s="26" customFormat="1" ht="39.6" x14ac:dyDescent="0.25">
      <c r="A30" s="70">
        <v>17</v>
      </c>
      <c r="B30" s="72" t="s">
        <v>327</v>
      </c>
      <c r="C30" s="73" t="s">
        <v>317</v>
      </c>
      <c r="D30" s="74" t="s">
        <v>328</v>
      </c>
      <c r="E30" s="75">
        <v>280</v>
      </c>
      <c r="F30" s="74">
        <v>251020</v>
      </c>
      <c r="G30" s="76"/>
      <c r="H30" s="25" t="e">
        <f>#REF!</f>
        <v>#REF!</v>
      </c>
      <c r="I30" s="25" t="e">
        <f>#REF!</f>
        <v>#REF!</v>
      </c>
      <c r="J30" s="25" t="e">
        <f>#REF!</f>
        <v>#REF!</v>
      </c>
      <c r="K30" s="25" t="e">
        <f>#REF!</f>
        <v>#REF!</v>
      </c>
      <c r="L30" s="25" t="e">
        <f>#REF!</f>
        <v>#REF!</v>
      </c>
      <c r="M30" s="25" t="e">
        <f>#REF!</f>
        <v>#REF!</v>
      </c>
      <c r="N30" s="25">
        <f t="shared" si="2"/>
        <v>280</v>
      </c>
      <c r="O30" s="25">
        <f t="shared" si="2"/>
        <v>251020</v>
      </c>
    </row>
    <row r="31" spans="1:15" s="17" customFormat="1" ht="13.5" customHeight="1" thickBot="1" x14ac:dyDescent="0.3"/>
    <row r="32" spans="1:15" s="17" customFormat="1" ht="26.25" customHeight="1" x14ac:dyDescent="0.25">
      <c r="A32" s="86" t="s">
        <v>139</v>
      </c>
      <c r="B32" s="89" t="s">
        <v>32</v>
      </c>
      <c r="C32" s="92" t="s">
        <v>141</v>
      </c>
      <c r="D32" s="89" t="s">
        <v>142</v>
      </c>
      <c r="E32" s="89" t="s">
        <v>390</v>
      </c>
      <c r="F32" s="89"/>
      <c r="G32" s="97" t="s">
        <v>146</v>
      </c>
    </row>
    <row r="33" spans="1:15" s="17" customFormat="1" ht="12.75" customHeight="1" x14ac:dyDescent="0.25">
      <c r="A33" s="87"/>
      <c r="B33" s="90"/>
      <c r="C33" s="93"/>
      <c r="D33" s="90"/>
      <c r="E33" s="95" t="s">
        <v>147</v>
      </c>
      <c r="F33" s="95" t="s">
        <v>148</v>
      </c>
      <c r="G33" s="98"/>
    </row>
    <row r="34" spans="1:15" s="17" customFormat="1" ht="13.5" customHeight="1" thickBot="1" x14ac:dyDescent="0.3">
      <c r="A34" s="88"/>
      <c r="B34" s="91"/>
      <c r="C34" s="94"/>
      <c r="D34" s="91"/>
      <c r="E34" s="96"/>
      <c r="F34" s="96"/>
      <c r="G34" s="99"/>
    </row>
    <row r="35" spans="1:15" s="26" customFormat="1" ht="39.6" x14ac:dyDescent="0.25">
      <c r="A35" s="70">
        <v>18</v>
      </c>
      <c r="B35" s="72" t="s">
        <v>329</v>
      </c>
      <c r="C35" s="73" t="s">
        <v>317</v>
      </c>
      <c r="D35" s="74" t="s">
        <v>328</v>
      </c>
      <c r="E35" s="75">
        <v>356</v>
      </c>
      <c r="F35" s="74">
        <v>319154</v>
      </c>
      <c r="G35" s="76"/>
      <c r="H35" s="25" t="e">
        <f>#REF!</f>
        <v>#REF!</v>
      </c>
      <c r="I35" s="25" t="e">
        <f>#REF!</f>
        <v>#REF!</v>
      </c>
      <c r="J35" s="25" t="e">
        <f>#REF!</f>
        <v>#REF!</v>
      </c>
      <c r="K35" s="25" t="e">
        <f>#REF!</f>
        <v>#REF!</v>
      </c>
      <c r="L35" s="25" t="e">
        <f>#REF!</f>
        <v>#REF!</v>
      </c>
      <c r="M35" s="25" t="e">
        <f>#REF!</f>
        <v>#REF!</v>
      </c>
      <c r="N35" s="25">
        <f t="shared" ref="N35:O42" si="3">E35</f>
        <v>356</v>
      </c>
      <c r="O35" s="25">
        <f t="shared" si="3"/>
        <v>319154</v>
      </c>
    </row>
    <row r="36" spans="1:15" s="26" customFormat="1" ht="39.6" x14ac:dyDescent="0.25">
      <c r="A36" s="70">
        <v>19</v>
      </c>
      <c r="B36" s="72" t="s">
        <v>330</v>
      </c>
      <c r="C36" s="73" t="s">
        <v>317</v>
      </c>
      <c r="D36" s="74" t="s">
        <v>328</v>
      </c>
      <c r="E36" s="75">
        <v>272</v>
      </c>
      <c r="F36" s="74">
        <v>243848</v>
      </c>
      <c r="G36" s="76"/>
      <c r="H36" s="25" t="e">
        <f>#REF!</f>
        <v>#REF!</v>
      </c>
      <c r="I36" s="25" t="e">
        <f>#REF!</f>
        <v>#REF!</v>
      </c>
      <c r="J36" s="25" t="e">
        <f>#REF!</f>
        <v>#REF!</v>
      </c>
      <c r="K36" s="25" t="e">
        <f>#REF!</f>
        <v>#REF!</v>
      </c>
      <c r="L36" s="25" t="e">
        <f>#REF!</f>
        <v>#REF!</v>
      </c>
      <c r="M36" s="25" t="e">
        <f>#REF!</f>
        <v>#REF!</v>
      </c>
      <c r="N36" s="25">
        <f t="shared" si="3"/>
        <v>272</v>
      </c>
      <c r="O36" s="25">
        <f t="shared" si="3"/>
        <v>243848</v>
      </c>
    </row>
    <row r="37" spans="1:15" s="26" customFormat="1" ht="39.6" x14ac:dyDescent="0.25">
      <c r="A37" s="70">
        <v>20</v>
      </c>
      <c r="B37" s="72" t="s">
        <v>331</v>
      </c>
      <c r="C37" s="73" t="s">
        <v>317</v>
      </c>
      <c r="D37" s="74" t="s">
        <v>328</v>
      </c>
      <c r="E37" s="75">
        <v>20</v>
      </c>
      <c r="F37" s="74">
        <v>17930</v>
      </c>
      <c r="G37" s="76"/>
      <c r="H37" s="25" t="e">
        <f>#REF!</f>
        <v>#REF!</v>
      </c>
      <c r="I37" s="25" t="e">
        <f>#REF!</f>
        <v>#REF!</v>
      </c>
      <c r="J37" s="25" t="e">
        <f>#REF!</f>
        <v>#REF!</v>
      </c>
      <c r="K37" s="25" t="e">
        <f>#REF!</f>
        <v>#REF!</v>
      </c>
      <c r="L37" s="25" t="e">
        <f>#REF!</f>
        <v>#REF!</v>
      </c>
      <c r="M37" s="25" t="e">
        <f>#REF!</f>
        <v>#REF!</v>
      </c>
      <c r="N37" s="25">
        <f t="shared" si="3"/>
        <v>20</v>
      </c>
      <c r="O37" s="25">
        <f t="shared" si="3"/>
        <v>17930</v>
      </c>
    </row>
    <row r="38" spans="1:15" s="26" customFormat="1" ht="26.4" x14ac:dyDescent="0.25">
      <c r="A38" s="70">
        <v>21</v>
      </c>
      <c r="B38" s="72" t="s">
        <v>332</v>
      </c>
      <c r="C38" s="73" t="s">
        <v>333</v>
      </c>
      <c r="D38" s="74" t="s">
        <v>334</v>
      </c>
      <c r="E38" s="75">
        <v>39</v>
      </c>
      <c r="F38" s="74">
        <v>375250.59</v>
      </c>
      <c r="G38" s="76"/>
      <c r="H38" s="25" t="e">
        <f>#REF!</f>
        <v>#REF!</v>
      </c>
      <c r="I38" s="25" t="e">
        <f>#REF!</f>
        <v>#REF!</v>
      </c>
      <c r="J38" s="25" t="e">
        <f>#REF!</f>
        <v>#REF!</v>
      </c>
      <c r="K38" s="25" t="e">
        <f>#REF!</f>
        <v>#REF!</v>
      </c>
      <c r="L38" s="25" t="e">
        <f>#REF!</f>
        <v>#REF!</v>
      </c>
      <c r="M38" s="25" t="e">
        <f>#REF!</f>
        <v>#REF!</v>
      </c>
      <c r="N38" s="25">
        <f t="shared" si="3"/>
        <v>39</v>
      </c>
      <c r="O38" s="25">
        <f t="shared" si="3"/>
        <v>375250.59</v>
      </c>
    </row>
    <row r="39" spans="1:15" s="26" customFormat="1" ht="39.6" x14ac:dyDescent="0.25">
      <c r="A39" s="70">
        <v>22</v>
      </c>
      <c r="B39" s="72" t="s">
        <v>335</v>
      </c>
      <c r="C39" s="73" t="s">
        <v>295</v>
      </c>
      <c r="D39" s="74" t="s">
        <v>336</v>
      </c>
      <c r="E39" s="75">
        <v>100</v>
      </c>
      <c r="F39" s="74">
        <v>346.67</v>
      </c>
      <c r="G39" s="76"/>
      <c r="H39" s="25" t="e">
        <f>#REF!</f>
        <v>#REF!</v>
      </c>
      <c r="I39" s="25" t="e">
        <f>#REF!</f>
        <v>#REF!</v>
      </c>
      <c r="J39" s="25" t="e">
        <f>#REF!</f>
        <v>#REF!</v>
      </c>
      <c r="K39" s="25" t="e">
        <f>#REF!</f>
        <v>#REF!</v>
      </c>
      <c r="L39" s="25" t="e">
        <f>#REF!</f>
        <v>#REF!</v>
      </c>
      <c r="M39" s="25" t="e">
        <f>#REF!</f>
        <v>#REF!</v>
      </c>
      <c r="N39" s="25">
        <f t="shared" si="3"/>
        <v>100</v>
      </c>
      <c r="O39" s="25">
        <f t="shared" si="3"/>
        <v>346.67</v>
      </c>
    </row>
    <row r="40" spans="1:15" s="26" customFormat="1" ht="66" x14ac:dyDescent="0.25">
      <c r="A40" s="70">
        <v>23</v>
      </c>
      <c r="B40" s="72" t="s">
        <v>337</v>
      </c>
      <c r="C40" s="73" t="s">
        <v>317</v>
      </c>
      <c r="D40" s="74">
        <v>300</v>
      </c>
      <c r="E40" s="75">
        <v>1204</v>
      </c>
      <c r="F40" s="74">
        <v>361200</v>
      </c>
      <c r="G40" s="76"/>
      <c r="H40" s="25" t="e">
        <f>#REF!</f>
        <v>#REF!</v>
      </c>
      <c r="I40" s="25" t="e">
        <f>#REF!</f>
        <v>#REF!</v>
      </c>
      <c r="J40" s="25" t="e">
        <f>#REF!</f>
        <v>#REF!</v>
      </c>
      <c r="K40" s="25" t="e">
        <f>#REF!</f>
        <v>#REF!</v>
      </c>
      <c r="L40" s="25" t="e">
        <f>#REF!</f>
        <v>#REF!</v>
      </c>
      <c r="M40" s="25" t="e">
        <f>#REF!</f>
        <v>#REF!</v>
      </c>
      <c r="N40" s="25">
        <f t="shared" si="3"/>
        <v>1204</v>
      </c>
      <c r="O40" s="25">
        <f t="shared" si="3"/>
        <v>361200</v>
      </c>
    </row>
    <row r="41" spans="1:15" s="26" customFormat="1" ht="66" x14ac:dyDescent="0.25">
      <c r="A41" s="70">
        <v>24</v>
      </c>
      <c r="B41" s="72" t="s">
        <v>338</v>
      </c>
      <c r="C41" s="73" t="s">
        <v>317</v>
      </c>
      <c r="D41" s="74">
        <v>300</v>
      </c>
      <c r="E41" s="75">
        <v>1600</v>
      </c>
      <c r="F41" s="74">
        <v>480000</v>
      </c>
      <c r="G41" s="76"/>
      <c r="H41" s="25" t="e">
        <f>#REF!</f>
        <v>#REF!</v>
      </c>
      <c r="I41" s="25" t="e">
        <f>#REF!</f>
        <v>#REF!</v>
      </c>
      <c r="J41" s="25" t="e">
        <f>#REF!</f>
        <v>#REF!</v>
      </c>
      <c r="K41" s="25" t="e">
        <f>#REF!</f>
        <v>#REF!</v>
      </c>
      <c r="L41" s="25" t="e">
        <f>#REF!</f>
        <v>#REF!</v>
      </c>
      <c r="M41" s="25" t="e">
        <f>#REF!</f>
        <v>#REF!</v>
      </c>
      <c r="N41" s="25">
        <f t="shared" si="3"/>
        <v>1600</v>
      </c>
      <c r="O41" s="25">
        <f t="shared" si="3"/>
        <v>480000</v>
      </c>
    </row>
    <row r="42" spans="1:15" s="26" customFormat="1" ht="26.4" x14ac:dyDescent="0.25">
      <c r="A42" s="70">
        <v>25</v>
      </c>
      <c r="B42" s="72" t="s">
        <v>339</v>
      </c>
      <c r="C42" s="73" t="s">
        <v>295</v>
      </c>
      <c r="D42" s="74" t="s">
        <v>340</v>
      </c>
      <c r="E42" s="75">
        <v>18804</v>
      </c>
      <c r="F42" s="74">
        <v>170492.11000000002</v>
      </c>
      <c r="G42" s="76"/>
      <c r="H42" s="25" t="e">
        <f>#REF!</f>
        <v>#REF!</v>
      </c>
      <c r="I42" s="25" t="e">
        <f>#REF!</f>
        <v>#REF!</v>
      </c>
      <c r="J42" s="25" t="e">
        <f>#REF!</f>
        <v>#REF!</v>
      </c>
      <c r="K42" s="25" t="e">
        <f>#REF!</f>
        <v>#REF!</v>
      </c>
      <c r="L42" s="25" t="e">
        <f>#REF!</f>
        <v>#REF!</v>
      </c>
      <c r="M42" s="25" t="e">
        <f>#REF!</f>
        <v>#REF!</v>
      </c>
      <c r="N42" s="25">
        <f t="shared" si="3"/>
        <v>18804</v>
      </c>
      <c r="O42" s="25">
        <f t="shared" si="3"/>
        <v>170492.11000000002</v>
      </c>
    </row>
    <row r="43" spans="1:15" s="17" customFormat="1" ht="13.5" customHeight="1" thickBot="1" x14ac:dyDescent="0.3"/>
    <row r="44" spans="1:15" s="17" customFormat="1" ht="26.25" customHeight="1" x14ac:dyDescent="0.25">
      <c r="A44" s="86" t="s">
        <v>139</v>
      </c>
      <c r="B44" s="89" t="s">
        <v>32</v>
      </c>
      <c r="C44" s="92" t="s">
        <v>141</v>
      </c>
      <c r="D44" s="89" t="s">
        <v>142</v>
      </c>
      <c r="E44" s="89" t="s">
        <v>390</v>
      </c>
      <c r="F44" s="89"/>
      <c r="G44" s="97" t="s">
        <v>146</v>
      </c>
    </row>
    <row r="45" spans="1:15" s="17" customFormat="1" ht="12.75" customHeight="1" x14ac:dyDescent="0.25">
      <c r="A45" s="87"/>
      <c r="B45" s="90"/>
      <c r="C45" s="93"/>
      <c r="D45" s="90"/>
      <c r="E45" s="95" t="s">
        <v>147</v>
      </c>
      <c r="F45" s="95" t="s">
        <v>148</v>
      </c>
      <c r="G45" s="98"/>
    </row>
    <row r="46" spans="1:15" s="17" customFormat="1" ht="13.5" customHeight="1" thickBot="1" x14ac:dyDescent="0.3">
      <c r="A46" s="88"/>
      <c r="B46" s="91"/>
      <c r="C46" s="94"/>
      <c r="D46" s="91"/>
      <c r="E46" s="96"/>
      <c r="F46" s="96"/>
      <c r="G46" s="99"/>
    </row>
    <row r="47" spans="1:15" s="26" customFormat="1" ht="26.4" x14ac:dyDescent="0.25">
      <c r="A47" s="70">
        <v>26</v>
      </c>
      <c r="B47" s="72" t="s">
        <v>341</v>
      </c>
      <c r="C47" s="73" t="s">
        <v>295</v>
      </c>
      <c r="D47" s="74" t="s">
        <v>342</v>
      </c>
      <c r="E47" s="75">
        <v>950</v>
      </c>
      <c r="F47" s="74">
        <v>4954.0600000000004</v>
      </c>
      <c r="G47" s="76"/>
      <c r="H47" s="25" t="e">
        <f>#REF!</f>
        <v>#REF!</v>
      </c>
      <c r="I47" s="25" t="e">
        <f>#REF!</f>
        <v>#REF!</v>
      </c>
      <c r="J47" s="25" t="e">
        <f>#REF!</f>
        <v>#REF!</v>
      </c>
      <c r="K47" s="25" t="e">
        <f>#REF!</f>
        <v>#REF!</v>
      </c>
      <c r="L47" s="25" t="e">
        <f>#REF!</f>
        <v>#REF!</v>
      </c>
      <c r="M47" s="25" t="e">
        <f>#REF!</f>
        <v>#REF!</v>
      </c>
      <c r="N47" s="25">
        <f t="shared" ref="N47:N56" si="4">E47</f>
        <v>950</v>
      </c>
      <c r="O47" s="25">
        <f t="shared" ref="O47:O56" si="5">F47</f>
        <v>4954.0600000000004</v>
      </c>
    </row>
    <row r="48" spans="1:15" s="26" customFormat="1" ht="26.4" x14ac:dyDescent="0.25">
      <c r="A48" s="70">
        <v>27</v>
      </c>
      <c r="B48" s="72" t="s">
        <v>343</v>
      </c>
      <c r="C48" s="73" t="s">
        <v>295</v>
      </c>
      <c r="D48" s="74" t="s">
        <v>344</v>
      </c>
      <c r="E48" s="75">
        <v>1054</v>
      </c>
      <c r="F48" s="74">
        <v>4778.17</v>
      </c>
      <c r="G48" s="76"/>
      <c r="H48" s="25" t="e">
        <f>#REF!</f>
        <v>#REF!</v>
      </c>
      <c r="I48" s="25" t="e">
        <f>#REF!</f>
        <v>#REF!</v>
      </c>
      <c r="J48" s="25" t="e">
        <f>#REF!</f>
        <v>#REF!</v>
      </c>
      <c r="K48" s="25" t="e">
        <f>#REF!</f>
        <v>#REF!</v>
      </c>
      <c r="L48" s="25" t="e">
        <f>#REF!</f>
        <v>#REF!</v>
      </c>
      <c r="M48" s="25" t="e">
        <f>#REF!</f>
        <v>#REF!</v>
      </c>
      <c r="N48" s="25">
        <f t="shared" si="4"/>
        <v>1054</v>
      </c>
      <c r="O48" s="25">
        <f t="shared" si="5"/>
        <v>4778.17</v>
      </c>
    </row>
    <row r="49" spans="1:15" s="26" customFormat="1" ht="26.4" x14ac:dyDescent="0.25">
      <c r="A49" s="70">
        <v>28</v>
      </c>
      <c r="B49" s="72" t="s">
        <v>345</v>
      </c>
      <c r="C49" s="73" t="s">
        <v>295</v>
      </c>
      <c r="D49" s="74" t="s">
        <v>346</v>
      </c>
      <c r="E49" s="75">
        <v>11150</v>
      </c>
      <c r="F49" s="74">
        <v>120582.79000000001</v>
      </c>
      <c r="G49" s="76"/>
      <c r="H49" s="25" t="e">
        <f>#REF!</f>
        <v>#REF!</v>
      </c>
      <c r="I49" s="25" t="e">
        <f>#REF!</f>
        <v>#REF!</v>
      </c>
      <c r="J49" s="25" t="e">
        <f>#REF!</f>
        <v>#REF!</v>
      </c>
      <c r="K49" s="25" t="e">
        <f>#REF!</f>
        <v>#REF!</v>
      </c>
      <c r="L49" s="25" t="e">
        <f>#REF!</f>
        <v>#REF!</v>
      </c>
      <c r="M49" s="25" t="e">
        <f>#REF!</f>
        <v>#REF!</v>
      </c>
      <c r="N49" s="25">
        <f t="shared" si="4"/>
        <v>11150</v>
      </c>
      <c r="O49" s="25">
        <f t="shared" si="5"/>
        <v>120582.79000000001</v>
      </c>
    </row>
    <row r="50" spans="1:15" s="26" customFormat="1" ht="26.4" x14ac:dyDescent="0.25">
      <c r="A50" s="70">
        <v>29</v>
      </c>
      <c r="B50" s="72" t="s">
        <v>347</v>
      </c>
      <c r="C50" s="73" t="s">
        <v>295</v>
      </c>
      <c r="D50" s="74" t="s">
        <v>348</v>
      </c>
      <c r="E50" s="75">
        <v>6400</v>
      </c>
      <c r="F50" s="74">
        <v>352290.56</v>
      </c>
      <c r="G50" s="76"/>
      <c r="H50" s="25" t="e">
        <f>#REF!</f>
        <v>#REF!</v>
      </c>
      <c r="I50" s="25" t="e">
        <f>#REF!</f>
        <v>#REF!</v>
      </c>
      <c r="J50" s="25" t="e">
        <f>#REF!</f>
        <v>#REF!</v>
      </c>
      <c r="K50" s="25" t="e">
        <f>#REF!</f>
        <v>#REF!</v>
      </c>
      <c r="L50" s="25" t="e">
        <f>#REF!</f>
        <v>#REF!</v>
      </c>
      <c r="M50" s="25" t="e">
        <f>#REF!</f>
        <v>#REF!</v>
      </c>
      <c r="N50" s="25">
        <f t="shared" si="4"/>
        <v>6400</v>
      </c>
      <c r="O50" s="25">
        <f t="shared" si="5"/>
        <v>352290.56</v>
      </c>
    </row>
    <row r="51" spans="1:15" s="26" customFormat="1" ht="39.6" x14ac:dyDescent="0.25">
      <c r="A51" s="70">
        <v>30</v>
      </c>
      <c r="B51" s="72" t="s">
        <v>349</v>
      </c>
      <c r="C51" s="73" t="s">
        <v>350</v>
      </c>
      <c r="D51" s="74" t="s">
        <v>351</v>
      </c>
      <c r="E51" s="75">
        <v>237</v>
      </c>
      <c r="F51" s="74">
        <v>617337.59999999998</v>
      </c>
      <c r="G51" s="76"/>
      <c r="H51" s="25" t="e">
        <f>#REF!</f>
        <v>#REF!</v>
      </c>
      <c r="I51" s="25" t="e">
        <f>#REF!</f>
        <v>#REF!</v>
      </c>
      <c r="J51" s="25" t="e">
        <f>#REF!</f>
        <v>#REF!</v>
      </c>
      <c r="K51" s="25" t="e">
        <f>#REF!</f>
        <v>#REF!</v>
      </c>
      <c r="L51" s="25" t="e">
        <f>#REF!</f>
        <v>#REF!</v>
      </c>
      <c r="M51" s="25" t="e">
        <f>#REF!</f>
        <v>#REF!</v>
      </c>
      <c r="N51" s="25">
        <f t="shared" si="4"/>
        <v>237</v>
      </c>
      <c r="O51" s="25">
        <f t="shared" si="5"/>
        <v>617337.59999999998</v>
      </c>
    </row>
    <row r="52" spans="1:15" s="26" customFormat="1" ht="13.2" x14ac:dyDescent="0.25">
      <c r="A52" s="70">
        <v>31</v>
      </c>
      <c r="B52" s="72" t="s">
        <v>352</v>
      </c>
      <c r="C52" s="73" t="s">
        <v>303</v>
      </c>
      <c r="D52" s="74" t="s">
        <v>353</v>
      </c>
      <c r="E52" s="75">
        <v>30</v>
      </c>
      <c r="F52" s="74">
        <v>441.3</v>
      </c>
      <c r="G52" s="76"/>
      <c r="H52" s="25" t="e">
        <f>#REF!</f>
        <v>#REF!</v>
      </c>
      <c r="I52" s="25" t="e">
        <f>#REF!</f>
        <v>#REF!</v>
      </c>
      <c r="J52" s="25" t="e">
        <f>#REF!</f>
        <v>#REF!</v>
      </c>
      <c r="K52" s="25" t="e">
        <f>#REF!</f>
        <v>#REF!</v>
      </c>
      <c r="L52" s="25" t="e">
        <f>#REF!</f>
        <v>#REF!</v>
      </c>
      <c r="M52" s="25" t="e">
        <f>#REF!</f>
        <v>#REF!</v>
      </c>
      <c r="N52" s="25">
        <f t="shared" si="4"/>
        <v>30</v>
      </c>
      <c r="O52" s="25">
        <f t="shared" si="5"/>
        <v>441.3</v>
      </c>
    </row>
    <row r="53" spans="1:15" s="26" customFormat="1" ht="26.4" x14ac:dyDescent="0.25">
      <c r="A53" s="70">
        <v>32</v>
      </c>
      <c r="B53" s="72" t="s">
        <v>354</v>
      </c>
      <c r="C53" s="73" t="s">
        <v>303</v>
      </c>
      <c r="D53" s="74" t="s">
        <v>355</v>
      </c>
      <c r="E53" s="75"/>
      <c r="F53" s="74">
        <v>-0.01</v>
      </c>
      <c r="G53" s="76"/>
      <c r="H53" s="25" t="e">
        <f>#REF!</f>
        <v>#REF!</v>
      </c>
      <c r="I53" s="25" t="e">
        <f>#REF!</f>
        <v>#REF!</v>
      </c>
      <c r="J53" s="25" t="e">
        <f>#REF!</f>
        <v>#REF!</v>
      </c>
      <c r="K53" s="25" t="e">
        <f>#REF!</f>
        <v>#REF!</v>
      </c>
      <c r="L53" s="25" t="e">
        <f>#REF!</f>
        <v>#REF!</v>
      </c>
      <c r="M53" s="25" t="e">
        <f>#REF!</f>
        <v>#REF!</v>
      </c>
      <c r="N53" s="25">
        <f t="shared" si="4"/>
        <v>0</v>
      </c>
      <c r="O53" s="25">
        <f t="shared" si="5"/>
        <v>-0.01</v>
      </c>
    </row>
    <row r="54" spans="1:15" s="26" customFormat="1" ht="39.6" x14ac:dyDescent="0.25">
      <c r="A54" s="70">
        <v>33</v>
      </c>
      <c r="B54" s="72" t="s">
        <v>356</v>
      </c>
      <c r="C54" s="73" t="s">
        <v>303</v>
      </c>
      <c r="D54" s="74" t="s">
        <v>357</v>
      </c>
      <c r="E54" s="75">
        <v>663</v>
      </c>
      <c r="F54" s="74">
        <v>446173</v>
      </c>
      <c r="G54" s="76"/>
      <c r="H54" s="25" t="e">
        <f>#REF!</f>
        <v>#REF!</v>
      </c>
      <c r="I54" s="25" t="e">
        <f>#REF!</f>
        <v>#REF!</v>
      </c>
      <c r="J54" s="25" t="e">
        <f>#REF!</f>
        <v>#REF!</v>
      </c>
      <c r="K54" s="25" t="e">
        <f>#REF!</f>
        <v>#REF!</v>
      </c>
      <c r="L54" s="25" t="e">
        <f>#REF!</f>
        <v>#REF!</v>
      </c>
      <c r="M54" s="25" t="e">
        <f>#REF!</f>
        <v>#REF!</v>
      </c>
      <c r="N54" s="25">
        <f t="shared" si="4"/>
        <v>663</v>
      </c>
      <c r="O54" s="25">
        <f t="shared" si="5"/>
        <v>446173</v>
      </c>
    </row>
    <row r="55" spans="1:15" s="26" customFormat="1" ht="39.6" x14ac:dyDescent="0.25">
      <c r="A55" s="70">
        <v>34</v>
      </c>
      <c r="B55" s="72" t="s">
        <v>358</v>
      </c>
      <c r="C55" s="73" t="s">
        <v>359</v>
      </c>
      <c r="D55" s="74" t="s">
        <v>360</v>
      </c>
      <c r="E55" s="75">
        <v>44</v>
      </c>
      <c r="F55" s="74">
        <v>957509.08000000007</v>
      </c>
      <c r="G55" s="76"/>
      <c r="H55" s="25" t="e">
        <f>#REF!</f>
        <v>#REF!</v>
      </c>
      <c r="I55" s="25" t="e">
        <f>#REF!</f>
        <v>#REF!</v>
      </c>
      <c r="J55" s="25" t="e">
        <f>#REF!</f>
        <v>#REF!</v>
      </c>
      <c r="K55" s="25" t="e">
        <f>#REF!</f>
        <v>#REF!</v>
      </c>
      <c r="L55" s="25" t="e">
        <f>#REF!</f>
        <v>#REF!</v>
      </c>
      <c r="M55" s="25" t="e">
        <f>#REF!</f>
        <v>#REF!</v>
      </c>
      <c r="N55" s="25">
        <f t="shared" si="4"/>
        <v>44</v>
      </c>
      <c r="O55" s="25">
        <f t="shared" si="5"/>
        <v>957509.08000000007</v>
      </c>
    </row>
    <row r="56" spans="1:15" s="26" customFormat="1" ht="26.4" x14ac:dyDescent="0.25">
      <c r="A56" s="70">
        <v>35</v>
      </c>
      <c r="B56" s="72" t="s">
        <v>361</v>
      </c>
      <c r="C56" s="73" t="s">
        <v>350</v>
      </c>
      <c r="D56" s="74" t="s">
        <v>362</v>
      </c>
      <c r="E56" s="75">
        <v>12</v>
      </c>
      <c r="F56" s="74">
        <v>737.16000000000008</v>
      </c>
      <c r="G56" s="76"/>
      <c r="H56" s="25" t="e">
        <f>#REF!</f>
        <v>#REF!</v>
      </c>
      <c r="I56" s="25" t="e">
        <f>#REF!</f>
        <v>#REF!</v>
      </c>
      <c r="J56" s="25" t="e">
        <f>#REF!</f>
        <v>#REF!</v>
      </c>
      <c r="K56" s="25" t="e">
        <f>#REF!</f>
        <v>#REF!</v>
      </c>
      <c r="L56" s="25" t="e">
        <f>#REF!</f>
        <v>#REF!</v>
      </c>
      <c r="M56" s="25" t="e">
        <f>#REF!</f>
        <v>#REF!</v>
      </c>
      <c r="N56" s="25">
        <f t="shared" si="4"/>
        <v>12</v>
      </c>
      <c r="O56" s="25">
        <f t="shared" si="5"/>
        <v>737.16000000000008</v>
      </c>
    </row>
    <row r="57" spans="1:15" s="17" customFormat="1" ht="13.5" customHeight="1" thickBot="1" x14ac:dyDescent="0.3"/>
    <row r="58" spans="1:15" s="17" customFormat="1" ht="26.25" customHeight="1" x14ac:dyDescent="0.25">
      <c r="A58" s="86" t="s">
        <v>139</v>
      </c>
      <c r="B58" s="89" t="s">
        <v>32</v>
      </c>
      <c r="C58" s="92" t="s">
        <v>141</v>
      </c>
      <c r="D58" s="89" t="s">
        <v>142</v>
      </c>
      <c r="E58" s="89" t="s">
        <v>390</v>
      </c>
      <c r="F58" s="89"/>
      <c r="G58" s="97" t="s">
        <v>146</v>
      </c>
    </row>
    <row r="59" spans="1:15" s="17" customFormat="1" ht="12.75" customHeight="1" x14ac:dyDescent="0.25">
      <c r="A59" s="87"/>
      <c r="B59" s="90"/>
      <c r="C59" s="93"/>
      <c r="D59" s="90"/>
      <c r="E59" s="95" t="s">
        <v>147</v>
      </c>
      <c r="F59" s="95" t="s">
        <v>148</v>
      </c>
      <c r="G59" s="98"/>
    </row>
    <row r="60" spans="1:15" s="17" customFormat="1" ht="13.5" customHeight="1" thickBot="1" x14ac:dyDescent="0.3">
      <c r="A60" s="88"/>
      <c r="B60" s="91"/>
      <c r="C60" s="94"/>
      <c r="D60" s="91"/>
      <c r="E60" s="96"/>
      <c r="F60" s="96"/>
      <c r="G60" s="99"/>
    </row>
    <row r="61" spans="1:15" s="26" customFormat="1" ht="66" x14ac:dyDescent="0.25">
      <c r="A61" s="70">
        <v>36</v>
      </c>
      <c r="B61" s="72" t="s">
        <v>363</v>
      </c>
      <c r="C61" s="73" t="s">
        <v>317</v>
      </c>
      <c r="D61" s="74" t="s">
        <v>364</v>
      </c>
      <c r="E61" s="75">
        <v>1</v>
      </c>
      <c r="F61" s="74">
        <v>6915.79</v>
      </c>
      <c r="G61" s="76"/>
      <c r="H61" s="25" t="e">
        <f>#REF!</f>
        <v>#REF!</v>
      </c>
      <c r="I61" s="25" t="e">
        <f>#REF!</f>
        <v>#REF!</v>
      </c>
      <c r="J61" s="25" t="e">
        <f>#REF!</f>
        <v>#REF!</v>
      </c>
      <c r="K61" s="25" t="e">
        <f>#REF!</f>
        <v>#REF!</v>
      </c>
      <c r="L61" s="25" t="e">
        <f>#REF!</f>
        <v>#REF!</v>
      </c>
      <c r="M61" s="25" t="e">
        <f>#REF!</f>
        <v>#REF!</v>
      </c>
      <c r="N61" s="25">
        <f t="shared" ref="N61:N72" si="6">E61</f>
        <v>1</v>
      </c>
      <c r="O61" s="25">
        <f t="shared" ref="O61:O72" si="7">F61</f>
        <v>6915.79</v>
      </c>
    </row>
    <row r="62" spans="1:15" s="26" customFormat="1" ht="26.4" x14ac:dyDescent="0.25">
      <c r="A62" s="70">
        <v>37</v>
      </c>
      <c r="B62" s="72" t="s">
        <v>365</v>
      </c>
      <c r="C62" s="73" t="s">
        <v>295</v>
      </c>
      <c r="D62" s="74" t="s">
        <v>366</v>
      </c>
      <c r="E62" s="75">
        <v>5962</v>
      </c>
      <c r="F62" s="74">
        <v>76414.960000000006</v>
      </c>
      <c r="G62" s="76"/>
      <c r="H62" s="25" t="e">
        <f>#REF!</f>
        <v>#REF!</v>
      </c>
      <c r="I62" s="25" t="e">
        <f>#REF!</f>
        <v>#REF!</v>
      </c>
      <c r="J62" s="25" t="e">
        <f>#REF!</f>
        <v>#REF!</v>
      </c>
      <c r="K62" s="25" t="e">
        <f>#REF!</f>
        <v>#REF!</v>
      </c>
      <c r="L62" s="25" t="e">
        <f>#REF!</f>
        <v>#REF!</v>
      </c>
      <c r="M62" s="25" t="e">
        <f>#REF!</f>
        <v>#REF!</v>
      </c>
      <c r="N62" s="25">
        <f t="shared" si="6"/>
        <v>5962</v>
      </c>
      <c r="O62" s="25">
        <f t="shared" si="7"/>
        <v>76414.960000000006</v>
      </c>
    </row>
    <row r="63" spans="1:15" s="26" customFormat="1" ht="26.4" x14ac:dyDescent="0.25">
      <c r="A63" s="70">
        <v>38</v>
      </c>
      <c r="B63" s="72" t="s">
        <v>367</v>
      </c>
      <c r="C63" s="73" t="s">
        <v>295</v>
      </c>
      <c r="D63" s="74" t="s">
        <v>368</v>
      </c>
      <c r="E63" s="75">
        <v>2568</v>
      </c>
      <c r="F63" s="74">
        <v>146285.69</v>
      </c>
      <c r="G63" s="76"/>
      <c r="H63" s="25" t="e">
        <f>#REF!</f>
        <v>#REF!</v>
      </c>
      <c r="I63" s="25" t="e">
        <f>#REF!</f>
        <v>#REF!</v>
      </c>
      <c r="J63" s="25" t="e">
        <f>#REF!</f>
        <v>#REF!</v>
      </c>
      <c r="K63" s="25" t="e">
        <f>#REF!</f>
        <v>#REF!</v>
      </c>
      <c r="L63" s="25" t="e">
        <f>#REF!</f>
        <v>#REF!</v>
      </c>
      <c r="M63" s="25" t="e">
        <f>#REF!</f>
        <v>#REF!</v>
      </c>
      <c r="N63" s="25">
        <f t="shared" si="6"/>
        <v>2568</v>
      </c>
      <c r="O63" s="25">
        <f t="shared" si="7"/>
        <v>146285.69</v>
      </c>
    </row>
    <row r="64" spans="1:15" s="26" customFormat="1" ht="26.4" x14ac:dyDescent="0.25">
      <c r="A64" s="70">
        <v>39</v>
      </c>
      <c r="B64" s="72" t="s">
        <v>369</v>
      </c>
      <c r="C64" s="73" t="s">
        <v>295</v>
      </c>
      <c r="D64" s="74" t="s">
        <v>370</v>
      </c>
      <c r="E64" s="75">
        <v>120</v>
      </c>
      <c r="F64" s="74">
        <v>716.44</v>
      </c>
      <c r="G64" s="76"/>
      <c r="H64" s="25" t="e">
        <f>#REF!</f>
        <v>#REF!</v>
      </c>
      <c r="I64" s="25" t="e">
        <f>#REF!</f>
        <v>#REF!</v>
      </c>
      <c r="J64" s="25" t="e">
        <f>#REF!</f>
        <v>#REF!</v>
      </c>
      <c r="K64" s="25" t="e">
        <f>#REF!</f>
        <v>#REF!</v>
      </c>
      <c r="L64" s="25" t="e">
        <f>#REF!</f>
        <v>#REF!</v>
      </c>
      <c r="M64" s="25" t="e">
        <f>#REF!</f>
        <v>#REF!</v>
      </c>
      <c r="N64" s="25">
        <f t="shared" si="6"/>
        <v>120</v>
      </c>
      <c r="O64" s="25">
        <f t="shared" si="7"/>
        <v>716.44</v>
      </c>
    </row>
    <row r="65" spans="1:15" s="26" customFormat="1" ht="26.4" x14ac:dyDescent="0.25">
      <c r="A65" s="70">
        <v>40</v>
      </c>
      <c r="B65" s="72" t="s">
        <v>371</v>
      </c>
      <c r="C65" s="73" t="s">
        <v>295</v>
      </c>
      <c r="D65" s="74" t="s">
        <v>372</v>
      </c>
      <c r="E65" s="75">
        <v>236</v>
      </c>
      <c r="F65" s="74">
        <v>1478.8200000000002</v>
      </c>
      <c r="G65" s="76"/>
      <c r="H65" s="25" t="e">
        <f>#REF!</f>
        <v>#REF!</v>
      </c>
      <c r="I65" s="25" t="e">
        <f>#REF!</f>
        <v>#REF!</v>
      </c>
      <c r="J65" s="25" t="e">
        <f>#REF!</f>
        <v>#REF!</v>
      </c>
      <c r="K65" s="25" t="e">
        <f>#REF!</f>
        <v>#REF!</v>
      </c>
      <c r="L65" s="25" t="e">
        <f>#REF!</f>
        <v>#REF!</v>
      </c>
      <c r="M65" s="25" t="e">
        <f>#REF!</f>
        <v>#REF!</v>
      </c>
      <c r="N65" s="25">
        <f t="shared" si="6"/>
        <v>236</v>
      </c>
      <c r="O65" s="25">
        <f t="shared" si="7"/>
        <v>1478.8200000000002</v>
      </c>
    </row>
    <row r="66" spans="1:15" s="26" customFormat="1" ht="26.4" x14ac:dyDescent="0.25">
      <c r="A66" s="70">
        <v>41</v>
      </c>
      <c r="B66" s="72" t="s">
        <v>373</v>
      </c>
      <c r="C66" s="73" t="s">
        <v>295</v>
      </c>
      <c r="D66" s="74" t="s">
        <v>374</v>
      </c>
      <c r="E66" s="75">
        <v>1380</v>
      </c>
      <c r="F66" s="74">
        <v>16852.79</v>
      </c>
      <c r="G66" s="76"/>
      <c r="H66" s="25" t="e">
        <f>#REF!</f>
        <v>#REF!</v>
      </c>
      <c r="I66" s="25" t="e">
        <f>#REF!</f>
        <v>#REF!</v>
      </c>
      <c r="J66" s="25" t="e">
        <f>#REF!</f>
        <v>#REF!</v>
      </c>
      <c r="K66" s="25" t="e">
        <f>#REF!</f>
        <v>#REF!</v>
      </c>
      <c r="L66" s="25" t="e">
        <f>#REF!</f>
        <v>#REF!</v>
      </c>
      <c r="M66" s="25" t="e">
        <f>#REF!</f>
        <v>#REF!</v>
      </c>
      <c r="N66" s="25">
        <f t="shared" si="6"/>
        <v>1380</v>
      </c>
      <c r="O66" s="25">
        <f t="shared" si="7"/>
        <v>16852.79</v>
      </c>
    </row>
    <row r="67" spans="1:15" s="26" customFormat="1" ht="26.4" x14ac:dyDescent="0.25">
      <c r="A67" s="70">
        <v>42</v>
      </c>
      <c r="B67" s="72" t="s">
        <v>375</v>
      </c>
      <c r="C67" s="73" t="s">
        <v>295</v>
      </c>
      <c r="D67" s="74" t="s">
        <v>376</v>
      </c>
      <c r="E67" s="75">
        <v>600</v>
      </c>
      <c r="F67" s="74">
        <v>32565.800000000003</v>
      </c>
      <c r="G67" s="76"/>
      <c r="H67" s="25" t="e">
        <f>#REF!</f>
        <v>#REF!</v>
      </c>
      <c r="I67" s="25" t="e">
        <f>#REF!</f>
        <v>#REF!</v>
      </c>
      <c r="J67" s="25" t="e">
        <f>#REF!</f>
        <v>#REF!</v>
      </c>
      <c r="K67" s="25" t="e">
        <f>#REF!</f>
        <v>#REF!</v>
      </c>
      <c r="L67" s="25" t="e">
        <f>#REF!</f>
        <v>#REF!</v>
      </c>
      <c r="M67" s="25" t="e">
        <f>#REF!</f>
        <v>#REF!</v>
      </c>
      <c r="N67" s="25">
        <f t="shared" si="6"/>
        <v>600</v>
      </c>
      <c r="O67" s="25">
        <f t="shared" si="7"/>
        <v>32565.800000000003</v>
      </c>
    </row>
    <row r="68" spans="1:15" s="26" customFormat="1" ht="26.4" x14ac:dyDescent="0.25">
      <c r="A68" s="70">
        <v>43</v>
      </c>
      <c r="B68" s="72" t="s">
        <v>377</v>
      </c>
      <c r="C68" s="73" t="s">
        <v>317</v>
      </c>
      <c r="D68" s="74">
        <v>220</v>
      </c>
      <c r="E68" s="75">
        <v>1965</v>
      </c>
      <c r="F68" s="74">
        <v>432300</v>
      </c>
      <c r="G68" s="76"/>
      <c r="H68" s="25" t="e">
        <f>#REF!</f>
        <v>#REF!</v>
      </c>
      <c r="I68" s="25" t="e">
        <f>#REF!</f>
        <v>#REF!</v>
      </c>
      <c r="J68" s="25" t="e">
        <f>#REF!</f>
        <v>#REF!</v>
      </c>
      <c r="K68" s="25" t="e">
        <f>#REF!</f>
        <v>#REF!</v>
      </c>
      <c r="L68" s="25" t="e">
        <f>#REF!</f>
        <v>#REF!</v>
      </c>
      <c r="M68" s="25" t="e">
        <f>#REF!</f>
        <v>#REF!</v>
      </c>
      <c r="N68" s="25">
        <f t="shared" si="6"/>
        <v>1965</v>
      </c>
      <c r="O68" s="25">
        <f t="shared" si="7"/>
        <v>432300</v>
      </c>
    </row>
    <row r="69" spans="1:15" s="26" customFormat="1" ht="26.4" x14ac:dyDescent="0.25">
      <c r="A69" s="70">
        <v>44</v>
      </c>
      <c r="B69" s="72" t="s">
        <v>378</v>
      </c>
      <c r="C69" s="73" t="s">
        <v>317</v>
      </c>
      <c r="D69" s="74">
        <v>220</v>
      </c>
      <c r="E69" s="75">
        <v>1180</v>
      </c>
      <c r="F69" s="74">
        <v>259600</v>
      </c>
      <c r="G69" s="76"/>
      <c r="H69" s="25" t="e">
        <f>#REF!</f>
        <v>#REF!</v>
      </c>
      <c r="I69" s="25" t="e">
        <f>#REF!</f>
        <v>#REF!</v>
      </c>
      <c r="J69" s="25" t="e">
        <f>#REF!</f>
        <v>#REF!</v>
      </c>
      <c r="K69" s="25" t="e">
        <f>#REF!</f>
        <v>#REF!</v>
      </c>
      <c r="L69" s="25" t="e">
        <f>#REF!</f>
        <v>#REF!</v>
      </c>
      <c r="M69" s="25" t="e">
        <f>#REF!</f>
        <v>#REF!</v>
      </c>
      <c r="N69" s="25">
        <f t="shared" si="6"/>
        <v>1180</v>
      </c>
      <c r="O69" s="25">
        <f t="shared" si="7"/>
        <v>259600</v>
      </c>
    </row>
    <row r="70" spans="1:15" s="26" customFormat="1" ht="26.4" x14ac:dyDescent="0.25">
      <c r="A70" s="70">
        <v>45</v>
      </c>
      <c r="B70" s="72" t="s">
        <v>379</v>
      </c>
      <c r="C70" s="73" t="s">
        <v>317</v>
      </c>
      <c r="D70" s="74">
        <v>220</v>
      </c>
      <c r="E70" s="75">
        <v>1200</v>
      </c>
      <c r="F70" s="74">
        <v>264000</v>
      </c>
      <c r="G70" s="76"/>
      <c r="H70" s="25" t="e">
        <f>#REF!</f>
        <v>#REF!</v>
      </c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>
        <f t="shared" si="6"/>
        <v>1200</v>
      </c>
      <c r="O70" s="25">
        <f t="shared" si="7"/>
        <v>264000</v>
      </c>
    </row>
    <row r="71" spans="1:15" s="26" customFormat="1" ht="39.6" x14ac:dyDescent="0.25">
      <c r="A71" s="70">
        <v>46</v>
      </c>
      <c r="B71" s="72" t="s">
        <v>380</v>
      </c>
      <c r="C71" s="73" t="s">
        <v>317</v>
      </c>
      <c r="D71" s="74" t="s">
        <v>381</v>
      </c>
      <c r="E71" s="75">
        <v>90</v>
      </c>
      <c r="F71" s="74">
        <v>1766.66</v>
      </c>
      <c r="G71" s="76"/>
      <c r="H71" s="25" t="e">
        <f>#REF!</f>
        <v>#REF!</v>
      </c>
      <c r="I71" s="25" t="e">
        <f>#REF!</f>
        <v>#REF!</v>
      </c>
      <c r="J71" s="25" t="e">
        <f>#REF!</f>
        <v>#REF!</v>
      </c>
      <c r="K71" s="25" t="e">
        <f>#REF!</f>
        <v>#REF!</v>
      </c>
      <c r="L71" s="25" t="e">
        <f>#REF!</f>
        <v>#REF!</v>
      </c>
      <c r="M71" s="25" t="e">
        <f>#REF!</f>
        <v>#REF!</v>
      </c>
      <c r="N71" s="25">
        <f t="shared" si="6"/>
        <v>90</v>
      </c>
      <c r="O71" s="25">
        <f t="shared" si="7"/>
        <v>1766.66</v>
      </c>
    </row>
    <row r="72" spans="1:15" s="26" customFormat="1" ht="39.6" x14ac:dyDescent="0.25">
      <c r="A72" s="70">
        <v>47</v>
      </c>
      <c r="B72" s="72" t="s">
        <v>382</v>
      </c>
      <c r="C72" s="73" t="s">
        <v>317</v>
      </c>
      <c r="D72" s="74" t="s">
        <v>383</v>
      </c>
      <c r="E72" s="75">
        <v>75</v>
      </c>
      <c r="F72" s="74">
        <v>2208.33</v>
      </c>
      <c r="G72" s="76"/>
      <c r="H72" s="25" t="e">
        <f>#REF!</f>
        <v>#REF!</v>
      </c>
      <c r="I72" s="25" t="e">
        <f>#REF!</f>
        <v>#REF!</v>
      </c>
      <c r="J72" s="25" t="e">
        <f>#REF!</f>
        <v>#REF!</v>
      </c>
      <c r="K72" s="25" t="e">
        <f>#REF!</f>
        <v>#REF!</v>
      </c>
      <c r="L72" s="25" t="e">
        <f>#REF!</f>
        <v>#REF!</v>
      </c>
      <c r="M72" s="25" t="e">
        <f>#REF!</f>
        <v>#REF!</v>
      </c>
      <c r="N72" s="25">
        <f t="shared" si="6"/>
        <v>75</v>
      </c>
      <c r="O72" s="25">
        <f t="shared" si="7"/>
        <v>2208.33</v>
      </c>
    </row>
    <row r="73" spans="1:15" s="17" customFormat="1" ht="13.5" customHeight="1" thickBot="1" x14ac:dyDescent="0.3"/>
    <row r="74" spans="1:15" s="17" customFormat="1" ht="26.25" customHeight="1" x14ac:dyDescent="0.25">
      <c r="A74" s="86" t="s">
        <v>139</v>
      </c>
      <c r="B74" s="89" t="s">
        <v>32</v>
      </c>
      <c r="C74" s="92" t="s">
        <v>141</v>
      </c>
      <c r="D74" s="89" t="s">
        <v>142</v>
      </c>
      <c r="E74" s="89" t="s">
        <v>390</v>
      </c>
      <c r="F74" s="89"/>
      <c r="G74" s="97" t="s">
        <v>146</v>
      </c>
    </row>
    <row r="75" spans="1:15" s="17" customFormat="1" ht="12.75" customHeight="1" x14ac:dyDescent="0.25">
      <c r="A75" s="87"/>
      <c r="B75" s="90"/>
      <c r="C75" s="93"/>
      <c r="D75" s="90"/>
      <c r="E75" s="95" t="s">
        <v>147</v>
      </c>
      <c r="F75" s="95" t="s">
        <v>148</v>
      </c>
      <c r="G75" s="98"/>
    </row>
    <row r="76" spans="1:15" s="17" customFormat="1" ht="13.5" customHeight="1" thickBot="1" x14ac:dyDescent="0.3">
      <c r="A76" s="88"/>
      <c r="B76" s="91"/>
      <c r="C76" s="94"/>
      <c r="D76" s="91"/>
      <c r="E76" s="96"/>
      <c r="F76" s="96"/>
      <c r="G76" s="99"/>
    </row>
    <row r="77" spans="1:15" s="26" customFormat="1" ht="26.4" x14ac:dyDescent="0.25">
      <c r="A77" s="70">
        <v>48</v>
      </c>
      <c r="B77" s="72" t="s">
        <v>384</v>
      </c>
      <c r="C77" s="73" t="s">
        <v>317</v>
      </c>
      <c r="D77" s="74" t="s">
        <v>385</v>
      </c>
      <c r="E77" s="75"/>
      <c r="F77" s="74"/>
      <c r="G77" s="76"/>
      <c r="H77" s="25" t="e">
        <f>#REF!</f>
        <v>#REF!</v>
      </c>
      <c r="I77" s="25" t="e">
        <f>#REF!</f>
        <v>#REF!</v>
      </c>
      <c r="J77" s="25" t="e">
        <f>#REF!</f>
        <v>#REF!</v>
      </c>
      <c r="K77" s="25" t="e">
        <f>#REF!</f>
        <v>#REF!</v>
      </c>
      <c r="L77" s="25" t="e">
        <f>#REF!</f>
        <v>#REF!</v>
      </c>
      <c r="M77" s="25" t="e">
        <f>#REF!</f>
        <v>#REF!</v>
      </c>
      <c r="N77" s="25">
        <f t="shared" ref="N77:O79" si="8">E77</f>
        <v>0</v>
      </c>
      <c r="O77" s="25">
        <f t="shared" si="8"/>
        <v>0</v>
      </c>
    </row>
    <row r="78" spans="1:15" s="26" customFormat="1" ht="39.6" x14ac:dyDescent="0.25">
      <c r="A78" s="70">
        <v>49</v>
      </c>
      <c r="B78" s="72" t="s">
        <v>386</v>
      </c>
      <c r="C78" s="73" t="s">
        <v>317</v>
      </c>
      <c r="D78" s="74" t="s">
        <v>385</v>
      </c>
      <c r="E78" s="75">
        <v>1500</v>
      </c>
      <c r="F78" s="74">
        <v>273390</v>
      </c>
      <c r="G78" s="76"/>
      <c r="H78" s="25" t="e">
        <f>#REF!</f>
        <v>#REF!</v>
      </c>
      <c r="I78" s="25" t="e">
        <f>#REF!</f>
        <v>#REF!</v>
      </c>
      <c r="J78" s="25" t="e">
        <f>#REF!</f>
        <v>#REF!</v>
      </c>
      <c r="K78" s="25" t="e">
        <f>#REF!</f>
        <v>#REF!</v>
      </c>
      <c r="L78" s="25" t="e">
        <f>#REF!</f>
        <v>#REF!</v>
      </c>
      <c r="M78" s="25" t="e">
        <f>#REF!</f>
        <v>#REF!</v>
      </c>
      <c r="N78" s="25">
        <f t="shared" si="8"/>
        <v>1500</v>
      </c>
      <c r="O78" s="25">
        <f t="shared" si="8"/>
        <v>273390</v>
      </c>
    </row>
    <row r="79" spans="1:15" s="26" customFormat="1" ht="13.8" thickBot="1" x14ac:dyDescent="0.3">
      <c r="A79" s="70">
        <v>50</v>
      </c>
      <c r="B79" s="72" t="s">
        <v>387</v>
      </c>
      <c r="C79" s="73" t="s">
        <v>317</v>
      </c>
      <c r="D79" s="74" t="s">
        <v>388</v>
      </c>
      <c r="E79" s="75">
        <v>67</v>
      </c>
      <c r="F79" s="74">
        <v>837.5</v>
      </c>
      <c r="G79" s="76"/>
      <c r="H79" s="25" t="e">
        <f>#REF!</f>
        <v>#REF!</v>
      </c>
      <c r="I79" s="25" t="e">
        <f>#REF!</f>
        <v>#REF!</v>
      </c>
      <c r="J79" s="25" t="e">
        <f>#REF!</f>
        <v>#REF!</v>
      </c>
      <c r="K79" s="25" t="e">
        <f>#REF!</f>
        <v>#REF!</v>
      </c>
      <c r="L79" s="25" t="e">
        <f>#REF!</f>
        <v>#REF!</v>
      </c>
      <c r="M79" s="25" t="e">
        <f>#REF!</f>
        <v>#REF!</v>
      </c>
      <c r="N79" s="25">
        <f t="shared" si="8"/>
        <v>67</v>
      </c>
      <c r="O79" s="25">
        <f t="shared" si="8"/>
        <v>837.5</v>
      </c>
    </row>
    <row r="80" spans="1:15" s="17" customFormat="1" ht="13.8" thickBot="1" x14ac:dyDescent="0.3">
      <c r="A80" s="27"/>
      <c r="B80" s="29"/>
      <c r="C80" s="29"/>
      <c r="D80" s="30"/>
      <c r="E80" s="31">
        <f>SUM(Лист1!N5:N79)</f>
        <v>74498</v>
      </c>
      <c r="F80" s="32">
        <f>SUM(Лист1!O5:O79)</f>
        <v>12088072.869999999</v>
      </c>
      <c r="G80" s="33"/>
    </row>
    <row r="81" s="17" customFormat="1" ht="13.2" x14ac:dyDescent="0.25"/>
  </sheetData>
  <mergeCells count="48">
    <mergeCell ref="E74:F74"/>
    <mergeCell ref="G74:G76"/>
    <mergeCell ref="E75:E76"/>
    <mergeCell ref="F75:F76"/>
    <mergeCell ref="A74:A76"/>
    <mergeCell ref="B74:B76"/>
    <mergeCell ref="C74:C76"/>
    <mergeCell ref="D74:D76"/>
    <mergeCell ref="E58:F58"/>
    <mergeCell ref="G58:G60"/>
    <mergeCell ref="E59:E60"/>
    <mergeCell ref="F59:F60"/>
    <mergeCell ref="A58:A60"/>
    <mergeCell ref="B58:B60"/>
    <mergeCell ref="C58:C60"/>
    <mergeCell ref="D58:D60"/>
    <mergeCell ref="E44:F44"/>
    <mergeCell ref="G44:G46"/>
    <mergeCell ref="E45:E46"/>
    <mergeCell ref="F45:F46"/>
    <mergeCell ref="A44:A46"/>
    <mergeCell ref="B44:B46"/>
    <mergeCell ref="C44:C46"/>
    <mergeCell ref="D44:D46"/>
    <mergeCell ref="G32:G34"/>
    <mergeCell ref="E33:E34"/>
    <mergeCell ref="F33:F34"/>
    <mergeCell ref="A32:A34"/>
    <mergeCell ref="B32:B34"/>
    <mergeCell ref="C32:C34"/>
    <mergeCell ref="D32:D34"/>
    <mergeCell ref="A20:A22"/>
    <mergeCell ref="B20:B22"/>
    <mergeCell ref="C20:C22"/>
    <mergeCell ref="D20:D22"/>
    <mergeCell ref="E32:F32"/>
    <mergeCell ref="G5:G7"/>
    <mergeCell ref="E6:E7"/>
    <mergeCell ref="E20:F20"/>
    <mergeCell ref="G20:G22"/>
    <mergeCell ref="E21:E22"/>
    <mergeCell ref="F21:F22"/>
    <mergeCell ref="A5:A7"/>
    <mergeCell ref="B5:B7"/>
    <mergeCell ref="C5:C7"/>
    <mergeCell ref="F6:F7"/>
    <mergeCell ref="D5:D7"/>
    <mergeCell ref="E5:F5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6" manualBreakCount="6">
    <brk id="18" max="16383" man="1"/>
    <brk id="30" max="16383" man="1"/>
    <brk id="42" max="16383" man="1"/>
    <brk id="56" max="16383" man="1"/>
    <brk id="72" max="16383" man="1"/>
    <brk id="8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workbookViewId="0"/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B30" s="1" t="s">
        <v>28</v>
      </c>
      <c r="D30" s="1" t="s">
        <v>32</v>
      </c>
      <c r="E30" s="2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2"/>
      <c r="B1" s="103"/>
      <c r="C1" s="103"/>
      <c r="M1" s="11" t="s">
        <v>131</v>
      </c>
    </row>
    <row r="2" spans="1:14" s="10" customFormat="1" ht="12.9" customHeight="1" x14ac:dyDescent="0.25">
      <c r="A2" s="104"/>
      <c r="B2" s="104"/>
      <c r="C2" s="104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5" t="s">
        <v>133</v>
      </c>
      <c r="B3" s="105"/>
      <c r="C3" s="105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86" t="s">
        <v>139</v>
      </c>
      <c r="B11" s="89" t="s">
        <v>140</v>
      </c>
      <c r="C11" s="89" t="s">
        <v>32</v>
      </c>
      <c r="D11" s="92" t="s">
        <v>141</v>
      </c>
      <c r="E11" s="89" t="s">
        <v>142</v>
      </c>
      <c r="F11" s="89" t="s">
        <v>143</v>
      </c>
      <c r="G11" s="89"/>
      <c r="H11" s="89" t="s">
        <v>144</v>
      </c>
      <c r="I11" s="89"/>
      <c r="J11" s="89"/>
      <c r="K11" s="89"/>
      <c r="L11" s="89" t="s">
        <v>145</v>
      </c>
      <c r="M11" s="89"/>
      <c r="N11" s="97" t="s">
        <v>146</v>
      </c>
    </row>
    <row r="12" spans="1:14" x14ac:dyDescent="0.25">
      <c r="A12" s="87"/>
      <c r="B12" s="90"/>
      <c r="C12" s="90"/>
      <c r="D12" s="93"/>
      <c r="E12" s="90"/>
      <c r="F12" s="90" t="s">
        <v>147</v>
      </c>
      <c r="G12" s="90" t="s">
        <v>148</v>
      </c>
      <c r="H12" s="90" t="s">
        <v>149</v>
      </c>
      <c r="I12" s="90"/>
      <c r="J12" s="100" t="s">
        <v>150</v>
      </c>
      <c r="K12" s="101"/>
      <c r="L12" s="95" t="s">
        <v>147</v>
      </c>
      <c r="M12" s="95" t="s">
        <v>148</v>
      </c>
      <c r="N12" s="98"/>
    </row>
    <row r="13" spans="1:14" ht="13.8" thickBot="1" x14ac:dyDescent="0.3">
      <c r="A13" s="88"/>
      <c r="B13" s="91"/>
      <c r="C13" s="91"/>
      <c r="D13" s="94"/>
      <c r="E13" s="91"/>
      <c r="F13" s="91"/>
      <c r="G13" s="91"/>
      <c r="H13" s="19" t="s">
        <v>147</v>
      </c>
      <c r="I13" s="19" t="s">
        <v>148</v>
      </c>
      <c r="J13" s="19" t="s">
        <v>147</v>
      </c>
      <c r="K13" s="19" t="s">
        <v>148</v>
      </c>
      <c r="L13" s="96"/>
      <c r="M13" s="96"/>
      <c r="N13" s="99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- 6 -</v>
      </c>
    </row>
    <row r="33" spans="1:14" ht="26.25" customHeight="1" x14ac:dyDescent="0.25">
      <c r="A33" s="86" t="s">
        <v>139</v>
      </c>
      <c r="B33" s="89" t="s">
        <v>140</v>
      </c>
      <c r="C33" s="89" t="str">
        <f>$C$11</f>
        <v>Найменування</v>
      </c>
      <c r="D33" s="92" t="s">
        <v>141</v>
      </c>
      <c r="E33" s="89" t="s">
        <v>142</v>
      </c>
      <c r="F33" s="89" t="str">
        <f>$F$11</f>
        <v>Залишок
на 1 ___________</v>
      </c>
      <c r="G33" s="89"/>
      <c r="H33" s="89" t="str">
        <f>$H$11</f>
        <v>Оборот за ___________________________</v>
      </c>
      <c r="I33" s="89"/>
      <c r="J33" s="89"/>
      <c r="K33" s="89"/>
      <c r="L33" s="89" t="str">
        <f>$L$11</f>
        <v>Залишок
на 1 ____________</v>
      </c>
      <c r="M33" s="89"/>
      <c r="N33" s="97" t="s">
        <v>146</v>
      </c>
    </row>
    <row r="34" spans="1:14" ht="12.75" customHeight="1" x14ac:dyDescent="0.25">
      <c r="A34" s="87"/>
      <c r="B34" s="90"/>
      <c r="C34" s="90"/>
      <c r="D34" s="93"/>
      <c r="E34" s="90"/>
      <c r="F34" s="90" t="s">
        <v>147</v>
      </c>
      <c r="G34" s="90" t="s">
        <v>148</v>
      </c>
      <c r="H34" s="90" t="s">
        <v>149</v>
      </c>
      <c r="I34" s="90"/>
      <c r="J34" s="100" t="s">
        <v>150</v>
      </c>
      <c r="K34" s="101"/>
      <c r="L34" s="95" t="s">
        <v>147</v>
      </c>
      <c r="M34" s="95" t="s">
        <v>148</v>
      </c>
      <c r="N34" s="98"/>
    </row>
    <row r="35" spans="1:14" ht="13.5" customHeight="1" thickBot="1" x14ac:dyDescent="0.3">
      <c r="A35" s="88"/>
      <c r="B35" s="91"/>
      <c r="C35" s="91"/>
      <c r="D35" s="94"/>
      <c r="E35" s="91"/>
      <c r="F35" s="91"/>
      <c r="G35" s="91"/>
      <c r="H35" s="19" t="s">
        <v>147</v>
      </c>
      <c r="I35" s="19" t="s">
        <v>148</v>
      </c>
      <c r="J35" s="19" t="s">
        <v>147</v>
      </c>
      <c r="K35" s="19" t="s">
        <v>148</v>
      </c>
      <c r="L35" s="96"/>
      <c r="M35" s="96"/>
      <c r="N35" s="99"/>
    </row>
  </sheetData>
  <mergeCells count="32">
    <mergeCell ref="E11:E13"/>
    <mergeCell ref="F11:G11"/>
    <mergeCell ref="H11:K11"/>
    <mergeCell ref="A1:C2"/>
    <mergeCell ref="A3:C3"/>
    <mergeCell ref="A11:A13"/>
    <mergeCell ref="B11:B13"/>
    <mergeCell ref="C11:C13"/>
    <mergeCell ref="D11:D13"/>
    <mergeCell ref="L11:M11"/>
    <mergeCell ref="N11:N13"/>
    <mergeCell ref="F12:F13"/>
    <mergeCell ref="G12:G13"/>
    <mergeCell ref="H12:I12"/>
    <mergeCell ref="J12:K12"/>
    <mergeCell ref="L12:L13"/>
    <mergeCell ref="M12:M13"/>
    <mergeCell ref="A33:A35"/>
    <mergeCell ref="B33:B35"/>
    <mergeCell ref="C33:C35"/>
    <mergeCell ref="D33:D35"/>
    <mergeCell ref="E33:E35"/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/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2004-07-28T07:23:34Z</cp:lastPrinted>
  <dcterms:created xsi:type="dcterms:W3CDTF">2002-01-04T14:46:51Z</dcterms:created>
  <dcterms:modified xsi:type="dcterms:W3CDTF">2021-02-25T15:20:52Z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