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7</definedName>
    <definedName name="MPageCount">8</definedName>
    <definedName name="MPageRange" hidden="1">Лист1!$A$101:$A$108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8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4525"/>
</workbook>
</file>

<file path=xl/calcChain.xml><?xml version="1.0" encoding="utf-8"?>
<calcChain xmlns="http://schemas.openxmlformats.org/spreadsheetml/2006/main">
  <c r="H16" i="4" l="1"/>
  <c r="I16" i="4"/>
  <c r="J16" i="4"/>
  <c r="K16" i="4"/>
  <c r="L16" i="4"/>
  <c r="M16" i="4"/>
  <c r="N16" i="4"/>
  <c r="O16" i="4"/>
  <c r="H17" i="4"/>
  <c r="I17" i="4"/>
  <c r="J17" i="4"/>
  <c r="K17" i="4"/>
  <c r="L17" i="4"/>
  <c r="M17" i="4"/>
  <c r="N17" i="4"/>
  <c r="O17" i="4"/>
  <c r="H18" i="4"/>
  <c r="I18" i="4"/>
  <c r="J18" i="4"/>
  <c r="K18" i="4"/>
  <c r="L18" i="4"/>
  <c r="M18" i="4"/>
  <c r="N18" i="4"/>
  <c r="O18" i="4"/>
  <c r="H19" i="4"/>
  <c r="I19" i="4"/>
  <c r="J19" i="4"/>
  <c r="K19" i="4"/>
  <c r="L19" i="4"/>
  <c r="M19" i="4"/>
  <c r="N19" i="4"/>
  <c r="O19" i="4"/>
  <c r="H20" i="4"/>
  <c r="I20" i="4"/>
  <c r="J20" i="4"/>
  <c r="K20" i="4"/>
  <c r="L20" i="4"/>
  <c r="M20" i="4"/>
  <c r="N20" i="4"/>
  <c r="O20" i="4"/>
  <c r="H21" i="4"/>
  <c r="I21" i="4"/>
  <c r="J21" i="4"/>
  <c r="K21" i="4"/>
  <c r="L21" i="4"/>
  <c r="M21" i="4"/>
  <c r="N21" i="4"/>
  <c r="O21" i="4"/>
  <c r="H26" i="4"/>
  <c r="I26" i="4"/>
  <c r="J26" i="4"/>
  <c r="K26" i="4"/>
  <c r="L26" i="4"/>
  <c r="M26" i="4"/>
  <c r="N26" i="4"/>
  <c r="O26" i="4"/>
  <c r="H27" i="4"/>
  <c r="I27" i="4"/>
  <c r="J27" i="4"/>
  <c r="K27" i="4"/>
  <c r="L27" i="4"/>
  <c r="M27" i="4"/>
  <c r="N27" i="4"/>
  <c r="O27" i="4"/>
  <c r="H28" i="4"/>
  <c r="I28" i="4"/>
  <c r="J28" i="4"/>
  <c r="K28" i="4"/>
  <c r="L28" i="4"/>
  <c r="M28" i="4"/>
  <c r="N28" i="4"/>
  <c r="O28" i="4"/>
  <c r="H29" i="4"/>
  <c r="I29" i="4"/>
  <c r="J29" i="4"/>
  <c r="K29" i="4"/>
  <c r="L29" i="4"/>
  <c r="M29" i="4"/>
  <c r="N29" i="4"/>
  <c r="O29" i="4"/>
  <c r="H30" i="4"/>
  <c r="I30" i="4"/>
  <c r="J30" i="4"/>
  <c r="K30" i="4"/>
  <c r="L30" i="4"/>
  <c r="M30" i="4"/>
  <c r="N30" i="4"/>
  <c r="O30" i="4"/>
  <c r="H34" i="4"/>
  <c r="I34" i="4"/>
  <c r="J34" i="4"/>
  <c r="K34" i="4"/>
  <c r="L34" i="4"/>
  <c r="M34" i="4"/>
  <c r="N34" i="4"/>
  <c r="O34" i="4"/>
  <c r="H35" i="4"/>
  <c r="I35" i="4"/>
  <c r="J35" i="4"/>
  <c r="K35" i="4"/>
  <c r="L35" i="4"/>
  <c r="M35" i="4"/>
  <c r="N35" i="4"/>
  <c r="O35" i="4"/>
  <c r="H40" i="4"/>
  <c r="I40" i="4"/>
  <c r="J40" i="4"/>
  <c r="K40" i="4"/>
  <c r="L40" i="4"/>
  <c r="M40" i="4"/>
  <c r="N40" i="4"/>
  <c r="O40" i="4"/>
  <c r="H41" i="4"/>
  <c r="I41" i="4"/>
  <c r="J41" i="4"/>
  <c r="K41" i="4"/>
  <c r="L41" i="4"/>
  <c r="M41" i="4"/>
  <c r="N41" i="4"/>
  <c r="O41" i="4"/>
  <c r="H42" i="4"/>
  <c r="I42" i="4"/>
  <c r="J42" i="4"/>
  <c r="K42" i="4"/>
  <c r="L42" i="4"/>
  <c r="M42" i="4"/>
  <c r="N42" i="4"/>
  <c r="O42" i="4"/>
  <c r="H43" i="4"/>
  <c r="I43" i="4"/>
  <c r="J43" i="4"/>
  <c r="K43" i="4"/>
  <c r="L43" i="4"/>
  <c r="M43" i="4"/>
  <c r="N43" i="4"/>
  <c r="O43" i="4"/>
  <c r="H44" i="4"/>
  <c r="I44" i="4"/>
  <c r="J44" i="4"/>
  <c r="K44" i="4"/>
  <c r="L44" i="4"/>
  <c r="M44" i="4"/>
  <c r="N44" i="4"/>
  <c r="O44" i="4"/>
  <c r="H45" i="4"/>
  <c r="I45" i="4"/>
  <c r="J45" i="4"/>
  <c r="K45" i="4"/>
  <c r="L45" i="4"/>
  <c r="M45" i="4"/>
  <c r="N45" i="4"/>
  <c r="O45" i="4"/>
  <c r="H46" i="4"/>
  <c r="I46" i="4"/>
  <c r="J46" i="4"/>
  <c r="K46" i="4"/>
  <c r="L46" i="4"/>
  <c r="M46" i="4"/>
  <c r="N46" i="4"/>
  <c r="O46" i="4"/>
  <c r="H51" i="4"/>
  <c r="I51" i="4"/>
  <c r="J51" i="4"/>
  <c r="K51" i="4"/>
  <c r="L51" i="4"/>
  <c r="M51" i="4"/>
  <c r="N51" i="4"/>
  <c r="O51" i="4"/>
  <c r="H52" i="4"/>
  <c r="I52" i="4"/>
  <c r="J52" i="4"/>
  <c r="K52" i="4"/>
  <c r="L52" i="4"/>
  <c r="M52" i="4"/>
  <c r="N52" i="4"/>
  <c r="O52" i="4"/>
  <c r="H53" i="4"/>
  <c r="I53" i="4"/>
  <c r="J53" i="4"/>
  <c r="K53" i="4"/>
  <c r="L53" i="4"/>
  <c r="M53" i="4"/>
  <c r="N53" i="4"/>
  <c r="O53" i="4"/>
  <c r="H54" i="4"/>
  <c r="I54" i="4"/>
  <c r="J54" i="4"/>
  <c r="K54" i="4"/>
  <c r="L54" i="4"/>
  <c r="M54" i="4"/>
  <c r="N54" i="4"/>
  <c r="O54" i="4"/>
  <c r="H55" i="4"/>
  <c r="I55" i="4"/>
  <c r="J55" i="4"/>
  <c r="K55" i="4"/>
  <c r="L55" i="4"/>
  <c r="M55" i="4"/>
  <c r="N55" i="4"/>
  <c r="O55" i="4"/>
  <c r="H56" i="4"/>
  <c r="I56" i="4"/>
  <c r="J56" i="4"/>
  <c r="K56" i="4"/>
  <c r="L56" i="4"/>
  <c r="M56" i="4"/>
  <c r="N56" i="4"/>
  <c r="O56" i="4"/>
  <c r="H57" i="4"/>
  <c r="I57" i="4"/>
  <c r="J57" i="4"/>
  <c r="K57" i="4"/>
  <c r="L57" i="4"/>
  <c r="M57" i="4"/>
  <c r="N57" i="4"/>
  <c r="O57" i="4"/>
  <c r="H58" i="4"/>
  <c r="I58" i="4"/>
  <c r="J58" i="4"/>
  <c r="K58" i="4"/>
  <c r="L58" i="4"/>
  <c r="M58" i="4"/>
  <c r="N58" i="4"/>
  <c r="O58" i="4"/>
  <c r="H63" i="4"/>
  <c r="I63" i="4"/>
  <c r="J63" i="4"/>
  <c r="K63" i="4"/>
  <c r="L63" i="4"/>
  <c r="M63" i="4"/>
  <c r="N63" i="4"/>
  <c r="O63" i="4"/>
  <c r="H64" i="4"/>
  <c r="I64" i="4"/>
  <c r="J64" i="4"/>
  <c r="K64" i="4"/>
  <c r="L64" i="4"/>
  <c r="M64" i="4"/>
  <c r="N64" i="4"/>
  <c r="O64" i="4"/>
  <c r="H65" i="4"/>
  <c r="I65" i="4"/>
  <c r="J65" i="4"/>
  <c r="K65" i="4"/>
  <c r="L65" i="4"/>
  <c r="M65" i="4"/>
  <c r="N65" i="4"/>
  <c r="O65" i="4"/>
  <c r="H66" i="4"/>
  <c r="I66" i="4"/>
  <c r="J66" i="4"/>
  <c r="K66" i="4"/>
  <c r="L66" i="4"/>
  <c r="M66" i="4"/>
  <c r="N66" i="4"/>
  <c r="O66" i="4"/>
  <c r="H67" i="4"/>
  <c r="I67" i="4"/>
  <c r="J67" i="4"/>
  <c r="K67" i="4"/>
  <c r="L67" i="4"/>
  <c r="M67" i="4"/>
  <c r="N67" i="4"/>
  <c r="O67" i="4"/>
  <c r="H68" i="4"/>
  <c r="I68" i="4"/>
  <c r="J68" i="4"/>
  <c r="K68" i="4"/>
  <c r="L68" i="4"/>
  <c r="M68" i="4"/>
  <c r="N68" i="4"/>
  <c r="O68" i="4"/>
  <c r="H69" i="4"/>
  <c r="I69" i="4"/>
  <c r="J69" i="4"/>
  <c r="K69" i="4"/>
  <c r="L69" i="4"/>
  <c r="M69" i="4"/>
  <c r="N69" i="4"/>
  <c r="O69" i="4"/>
  <c r="H74" i="4"/>
  <c r="I74" i="4"/>
  <c r="J74" i="4"/>
  <c r="K74" i="4"/>
  <c r="L74" i="4"/>
  <c r="M74" i="4"/>
  <c r="N74" i="4"/>
  <c r="O74" i="4"/>
  <c r="H75" i="4"/>
  <c r="I75" i="4"/>
  <c r="J75" i="4"/>
  <c r="K75" i="4"/>
  <c r="L75" i="4"/>
  <c r="M75" i="4"/>
  <c r="N75" i="4"/>
  <c r="O75" i="4"/>
  <c r="H76" i="4"/>
  <c r="I76" i="4"/>
  <c r="J76" i="4"/>
  <c r="K76" i="4"/>
  <c r="L76" i="4"/>
  <c r="M76" i="4"/>
  <c r="N76" i="4"/>
  <c r="O76" i="4"/>
  <c r="H77" i="4"/>
  <c r="I77" i="4"/>
  <c r="J77" i="4"/>
  <c r="K77" i="4"/>
  <c r="L77" i="4"/>
  <c r="M77" i="4"/>
  <c r="N77" i="4"/>
  <c r="O77" i="4"/>
  <c r="H78" i="4"/>
  <c r="I78" i="4"/>
  <c r="J78" i="4"/>
  <c r="K78" i="4"/>
  <c r="L78" i="4"/>
  <c r="M78" i="4"/>
  <c r="N78" i="4"/>
  <c r="O78" i="4"/>
  <c r="H79" i="4"/>
  <c r="I79" i="4"/>
  <c r="J79" i="4"/>
  <c r="K79" i="4"/>
  <c r="L79" i="4"/>
  <c r="M79" i="4"/>
  <c r="N79" i="4"/>
  <c r="O79" i="4"/>
  <c r="H80" i="4"/>
  <c r="I80" i="4"/>
  <c r="J80" i="4"/>
  <c r="K80" i="4"/>
  <c r="L80" i="4"/>
  <c r="M80" i="4"/>
  <c r="N80" i="4"/>
  <c r="O80" i="4"/>
  <c r="H81" i="4"/>
  <c r="I81" i="4"/>
  <c r="J81" i="4"/>
  <c r="K81" i="4"/>
  <c r="L81" i="4"/>
  <c r="M81" i="4"/>
  <c r="N81" i="4"/>
  <c r="O81" i="4"/>
  <c r="H82" i="4"/>
  <c r="I82" i="4"/>
  <c r="J82" i="4"/>
  <c r="K82" i="4"/>
  <c r="L82" i="4"/>
  <c r="M82" i="4"/>
  <c r="N82" i="4"/>
  <c r="O82" i="4"/>
  <c r="H83" i="4"/>
  <c r="I83" i="4"/>
  <c r="J83" i="4"/>
  <c r="K83" i="4"/>
  <c r="L83" i="4"/>
  <c r="M83" i="4"/>
  <c r="N83" i="4"/>
  <c r="E107" i="4" s="1"/>
  <c r="O83" i="4"/>
  <c r="H88" i="4"/>
  <c r="I88" i="4"/>
  <c r="J88" i="4"/>
  <c r="K88" i="4"/>
  <c r="L88" i="4"/>
  <c r="M88" i="4"/>
  <c r="N88" i="4"/>
  <c r="O88" i="4"/>
  <c r="H89" i="4"/>
  <c r="I89" i="4"/>
  <c r="J89" i="4"/>
  <c r="K89" i="4"/>
  <c r="L89" i="4"/>
  <c r="M89" i="4"/>
  <c r="N89" i="4"/>
  <c r="O89" i="4"/>
  <c r="H90" i="4"/>
  <c r="I90" i="4"/>
  <c r="J90" i="4"/>
  <c r="K90" i="4"/>
  <c r="L90" i="4"/>
  <c r="M90" i="4"/>
  <c r="N90" i="4"/>
  <c r="O90" i="4"/>
  <c r="H91" i="4"/>
  <c r="I91" i="4"/>
  <c r="J91" i="4"/>
  <c r="K91" i="4"/>
  <c r="L91" i="4"/>
  <c r="M91" i="4"/>
  <c r="N91" i="4"/>
  <c r="O91" i="4"/>
  <c r="H92" i="4"/>
  <c r="I92" i="4"/>
  <c r="J92" i="4"/>
  <c r="K92" i="4"/>
  <c r="L92" i="4"/>
  <c r="M92" i="4"/>
  <c r="N92" i="4"/>
  <c r="O92" i="4"/>
  <c r="H93" i="4"/>
  <c r="I93" i="4"/>
  <c r="J93" i="4"/>
  <c r="K93" i="4"/>
  <c r="L93" i="4"/>
  <c r="M93" i="4"/>
  <c r="N93" i="4"/>
  <c r="O93" i="4"/>
  <c r="H94" i="4"/>
  <c r="I94" i="4"/>
  <c r="J94" i="4"/>
  <c r="K94" i="4"/>
  <c r="L94" i="4"/>
  <c r="M94" i="4"/>
  <c r="N94" i="4"/>
  <c r="O94" i="4"/>
  <c r="H95" i="4"/>
  <c r="I95" i="4"/>
  <c r="J95" i="4"/>
  <c r="K95" i="4"/>
  <c r="L95" i="4"/>
  <c r="M95" i="4"/>
  <c r="N95" i="4"/>
  <c r="O95" i="4"/>
  <c r="H96" i="4"/>
  <c r="I96" i="4"/>
  <c r="J96" i="4"/>
  <c r="K96" i="4"/>
  <c r="L96" i="4"/>
  <c r="M96" i="4"/>
  <c r="N96" i="4"/>
  <c r="O96" i="4"/>
  <c r="H97" i="4"/>
  <c r="I97" i="4"/>
  <c r="J97" i="4"/>
  <c r="K97" i="4"/>
  <c r="L97" i="4"/>
  <c r="M97" i="4"/>
  <c r="N97" i="4"/>
  <c r="O97" i="4"/>
  <c r="H98" i="4"/>
  <c r="I98" i="4"/>
  <c r="J98" i="4"/>
  <c r="K98" i="4"/>
  <c r="L98" i="4"/>
  <c r="M98" i="4"/>
  <c r="N98" i="4"/>
  <c r="O98" i="4"/>
  <c r="H99" i="4"/>
  <c r="I99" i="4"/>
  <c r="J99" i="4"/>
  <c r="K99" i="4"/>
  <c r="L99" i="4"/>
  <c r="M99" i="4"/>
  <c r="N99" i="4"/>
  <c r="O99" i="4"/>
  <c r="H100" i="4"/>
  <c r="I100" i="4"/>
  <c r="J100" i="4"/>
  <c r="K100" i="4"/>
  <c r="L100" i="4"/>
  <c r="M100" i="4"/>
  <c r="N100" i="4"/>
  <c r="O100" i="4"/>
  <c r="H105" i="4"/>
  <c r="I105" i="4"/>
  <c r="J105" i="4"/>
  <c r="K105" i="4"/>
  <c r="L105" i="4"/>
  <c r="M105" i="4"/>
  <c r="N105" i="4"/>
  <c r="O105" i="4"/>
  <c r="F106" i="4"/>
  <c r="C33" i="2"/>
  <c r="L33" i="2"/>
  <c r="H33" i="2"/>
  <c r="F33" i="2"/>
  <c r="H32" i="2"/>
  <c r="F107" i="4" l="1"/>
  <c r="E106" i="4"/>
  <c r="E31" i="4"/>
  <c r="F31" i="4"/>
</calcChain>
</file>

<file path=xl/sharedStrings.xml><?xml version="1.0" encoding="utf-8"?>
<sst xmlns="http://schemas.openxmlformats.org/spreadsheetml/2006/main" count="791" uniqueCount="406">
  <si>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</si>
  <si>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</si>
  <si>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</si>
  <si>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</si>
  <si>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</si>
  <si>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</si>
  <si>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</si>
  <si>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</si>
  <si>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</si>
  <si>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</si>
  <si>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</si>
  <si>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</si>
  <si>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</si>
  <si>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</si>
  <si>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</si>
  <si>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</si>
  <si>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</si>
  <si>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</si>
  <si>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</si>
  <si>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</si>
  <si>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</si>
  <si>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</si>
  <si>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</si>
  <si>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</si>
  <si>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</si>
  <si>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</si>
  <si>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</si>
  <si>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</si>
  <si>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</si>
  <si>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</si>
  <si>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</si>
  <si>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</si>
  <si>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</si>
  <si>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</si>
  <si>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</si>
  <si>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</si>
  <si>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</si>
  <si>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</si>
  <si>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</si>
  <si>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</si>
  <si>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</si>
  <si>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</si>
  <si>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</si>
  <si>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</si>
  <si>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</si>
  <si>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</si>
  <si>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</si>
  <si>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</si>
  <si>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</si>
  <si>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</si>
  <si>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</si>
  <si>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</si>
  <si>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</si>
  <si>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</si>
  <si>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</si>
  <si>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</si>
  <si>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</si>
  <si>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</si>
  <si>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</si>
  <si>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</si>
  <si>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</si>
  <si>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</si>
  <si>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</si>
  <si>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</si>
  <si>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</si>
  <si>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</si>
  <si>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</si>
  <si>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</si>
  <si>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</si>
  <si>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</si>
  <si>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</si>
  <si>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</si>
  <si>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</si>
  <si>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</si>
  <si>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</si>
  <si>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</si>
  <si>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</si>
  <si>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</si>
  <si>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</si>
  <si>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</si>
  <si>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</si>
  <si>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</si>
  <si>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</si>
  <si>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</si>
  <si>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</si>
  <si>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</si>
  <si>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</si>
  <si>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</si>
  <si>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</si>
  <si>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</si>
  <si>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</si>
  <si>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</si>
  <si>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</si>
  <si>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</si>
  <si>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</si>
  <si>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</si>
  <si>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</si>
  <si>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</si>
  <si>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</si>
  <si>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</si>
  <si>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</si>
  <si>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</si>
  <si>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</si>
  <si>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</si>
  <si>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</si>
  <si>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</si>
  <si>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</si>
  <si>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</si>
  <si>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</si>
  <si>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</si>
  <si>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</si>
  <si>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</si>
  <si>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</si>
  <si>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</si>
  <si>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</si>
  <si>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</si>
  <si>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</si>
  <si>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</si>
  <si>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</si>
  <si>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</si>
  <si>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</si>
  <si>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</si>
  <si>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</si>
  <si>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</si>
  <si>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</si>
  <si>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</si>
  <si>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</si>
  <si>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</si>
  <si>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</si>
  <si>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</si>
  <si>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</si>
  <si>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</si>
  <si>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</si>
  <si>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</si>
  <si>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</si>
  <si>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</si>
  <si>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</si>
  <si>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</si>
  <si>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</si>
  <si>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</si>
  <si>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</si>
  <si>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</si>
  <si>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</si>
  <si>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</si>
  <si>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</si>
  <si>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</si>
  <si>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</si>
  <si>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</si>
  <si>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</si>
  <si>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</si>
  <si>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</si>
  <si>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</si>
  <si>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</si>
  <si>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</si>
  <si>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</si>
  <si>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</si>
  <si>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</si>
  <si>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</si>
  <si>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</si>
  <si>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</si>
  <si>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</si>
  <si>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</si>
  <si>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</si>
  <si>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</si>
  <si>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</si>
  <si>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</si>
  <si>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</si>
  <si>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</si>
  <si>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</si>
  <si>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</si>
  <si>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</si>
  <si>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</si>
  <si>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</si>
  <si>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</si>
  <si>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</si>
  <si>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</si>
  <si>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</si>
  <si>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</si>
  <si>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</si>
  <si>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</si>
  <si>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</si>
  <si>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</si>
  <si>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</si>
  <si>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</si>
  <si>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</si>
  <si>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</si>
  <si>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</si>
  <si>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</si>
  <si>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</si>
  <si>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</si>
  <si>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</si>
  <si>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</si>
  <si>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</si>
  <si>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</si>
  <si>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</si>
  <si>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</si>
  <si>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</si>
  <si>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</si>
  <si>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</si>
  <si>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</si>
  <si>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</si>
  <si>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</si>
  <si>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</si>
  <si>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</si>
  <si>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</si>
  <si>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</si>
  <si>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</si>
  <si>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</si>
  <si>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</si>
  <si>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</si>
  <si>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</si>
  <si>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</si>
  <si>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</si>
  <si>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</si>
  <si>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</si>
  <si>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</si>
  <si>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</si>
  <si>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</si>
  <si>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</si>
  <si>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</si>
  <si>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</si>
  <si>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</si>
  <si>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</si>
  <si>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</si>
  <si>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</si>
  <si>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</si>
  <si>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</si>
  <si>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</si>
  <si>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</si>
  <si>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</si>
  <si>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</si>
  <si>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</si>
  <si>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</si>
  <si>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</si>
  <si>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</si>
  <si>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</si>
  <si>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</si>
  <si>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</si>
  <si>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</si>
  <si>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</si>
  <si>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</si>
  <si>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</si>
  <si>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</si>
  <si>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</si>
  <si>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</si>
  <si>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</si>
  <si>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</si>
  <si>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</si>
  <si>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</si>
  <si>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</si>
  <si>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</si>
  <si>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</si>
  <si>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</si>
  <si>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</si>
  <si>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</si>
  <si>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</si>
  <si>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</si>
  <si>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</si>
  <si>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</si>
  <si>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</si>
  <si>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</si>
  <si>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</si>
  <si>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</si>
  <si>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</si>
  <si>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</si>
  <si>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</si>
  <si>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</si>
  <si>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</si>
  <si>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</si>
  <si>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</si>
  <si>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</si>
  <si>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</si>
  <si>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</si>
  <si>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</si>
  <si>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</si>
  <si>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</si>
  <si>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</si>
  <si>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</si>
  <si>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</si>
  <si>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</si>
  <si>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</si>
  <si>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</si>
  <si>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</si>
  <si>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</si>
  <si>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</si>
  <si>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</si>
  <si>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</si>
  <si>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</si>
  <si>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</si>
  <si>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</si>
  <si>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</si>
  <si>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</si>
  <si>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"" + SubStr(Iif(InList(oRep.nGroupType, 4, 5), " " + RTrim(Iif(oRep.lSUBA,TMPTMCH.ACCS,TMPTMCH.SUBS)), "") + Iif(InList(oRep.nGroupType, 3, 5), " " + RTrim(TMPTMCH.CCISO), "") + Iif(oRep.nPrtType = 1, Chr(10) + RTrim(TMPTMCH.NOMNAME) + " " + Iif(oRep.lSpecNom, Left(RTrim(TMPTMCS.INUMS), 4000), Left(RTrim(TMPTMCH.INUMS), 4000)), ""), 2)</t>
  </si>
  <si>
    <t>202ЦДБСК  Фармацевт 3</t>
  </si>
  <si>
    <t>^</t>
  </si>
  <si>
    <t xml:space="preserve">Бетаферон ліз.пор.д/ін по0,3мг(9,6млн МО)з розч. (№ 1054 від 10.03.2021 р.) </t>
  </si>
  <si>
    <t>флак,</t>
  </si>
  <si>
    <t>518,07</t>
  </si>
  <si>
    <t xml:space="preserve">Бетаферон ліз.пор.д/ін по0,3мг(9,6млн МО)з розч.( №5266 від13.12.21р.) </t>
  </si>
  <si>
    <t xml:space="preserve">Бетфер-1а ПЛЮС, роз..д/ін по (6млн.МО) (№1633 від 07.04.2021р) </t>
  </si>
  <si>
    <t xml:space="preserve">Бетфер-1а ПЛЮС, роз..д/ін по (6млн.МО) (№283 від 03.02.2021р) </t>
  </si>
  <si>
    <t xml:space="preserve">Глатирамеру ацетат-віста р-н для ін"єкцій,20 мг/мл по 1мл (№2943 від 17.06.21р) </t>
  </si>
  <si>
    <t>шпр</t>
  </si>
  <si>
    <t>229,91</t>
  </si>
  <si>
    <t xml:space="preserve">Глатирамеру ацетат-віста р-н для ін"єкцій,20 мг/мл по 1мл №28 (2084 від 12.05.21р) </t>
  </si>
  <si>
    <t xml:space="preserve">Глатирамеру ацетат-віста р-н для ін"єкцій,40 мг/мл по 1мл №12 (2084 від 12.05.21р) </t>
  </si>
  <si>
    <t>219,19</t>
  </si>
  <si>
    <t xml:space="preserve">Глатирамеру ацетат-віста р-н для ін"єкцій,40 мг/мл по 1мл №12 (2943 від 17.06.21р) </t>
  </si>
  <si>
    <t xml:space="preserve">Солу-Медрол по 1000 мг 1фл ( № 2084 від 12.05.21р.) </t>
  </si>
  <si>
    <t>375,16</t>
  </si>
  <si>
    <t xml:space="preserve">Фінголімод капсули 0,5 мг (283 від 03.02.21) </t>
  </si>
  <si>
    <t>капс</t>
  </si>
  <si>
    <t>51,06</t>
  </si>
  <si>
    <t xml:space="preserve">Фінголімод капсули 0,5 мг (5204 від 13.12.21) </t>
  </si>
  <si>
    <t>29,14</t>
  </si>
  <si>
    <t>202ЦДБСК  Фармацевт.склад</t>
  </si>
  <si>
    <t xml:space="preserve">Імуноглобулін Антирезус людини р-н для ін"єкцій,1500 мо(300мкг імуноглобуліну) по 2 мл в ампулі (№1432 від 29.03.2021р) </t>
  </si>
  <si>
    <t>амп</t>
  </si>
  <si>
    <t>719,42</t>
  </si>
  <si>
    <t xml:space="preserve">Імуноглобулін Антирезус людини р-н для ін"єкцій,1500 мо(300мкг імуноглобуліну) по 2 мл в ампулі (№3513 від 13.07.2021р) </t>
  </si>
  <si>
    <t xml:space="preserve">Імуноглобулін Антирезус людини р-н для ін"єкцій,1500 мо(300мкг імуноглобуліну) по 2 мл в ампулі (№5028 від 15.11.2021р) </t>
  </si>
  <si>
    <t xml:space="preserve">Біовен  р-н для інфузій 10% по 50 мл у фл. по 1 фл.у пачці (імун-14 від 18.02.2021р.) </t>
  </si>
  <si>
    <t>фл</t>
  </si>
  <si>
    <t>4863,73</t>
  </si>
  <si>
    <t xml:space="preserve">Біовен  р-н для інфузій 10% по 50 мл у фл. по 1 фл.у пачці (імун-9 від 24.01.2022р.) </t>
  </si>
  <si>
    <t>7685,86</t>
  </si>
  <si>
    <t xml:space="preserve">Біовен моно р-н для інфузій 5% по 100 мл у фл. по 1 фл.у пачці (імун-14 від 18.01.2021р.) </t>
  </si>
  <si>
    <t>4994,37</t>
  </si>
  <si>
    <t xml:space="preserve">Біовен моно р-н для інфузій 5% по 100 мл у фл. по 1 фл.у пачці (№7 від 18.01.2022р.) </t>
  </si>
  <si>
    <t xml:space="preserve">Гідроксіхлорохін сульфат,табл. 200мг,по 100таб. № Г-128 </t>
  </si>
  <si>
    <t>упак</t>
  </si>
  <si>
    <t>758,41</t>
  </si>
  <si>
    <t xml:space="preserve">Діавітек ПД 1,5% розчин для перитонеального діалізу  по 2000 мл  контейнер полімерний  (№ К-27958 від 30.06.2021р) </t>
  </si>
  <si>
    <t>шт.</t>
  </si>
  <si>
    <t>168,66</t>
  </si>
  <si>
    <t xml:space="preserve">Діавітек ПД 1,5% розчин для перитонеального діалізу  по 2000 мл  контейнер полімерний  (№ К-31656 від 11.10.2021р) </t>
  </si>
  <si>
    <t xml:space="preserve">Дезінфекційний ковпачок для перитонеального діалізу (№К- 28603 від 29.07.2021р) </t>
  </si>
  <si>
    <t>10,12</t>
  </si>
  <si>
    <t xml:space="preserve">Картка для забору зразків </t>
  </si>
  <si>
    <t>7,82</t>
  </si>
  <si>
    <t xml:space="preserve">Контейнер з четверений пластикатний з інтергованим лейкофільтром </t>
  </si>
  <si>
    <t>к-кт</t>
  </si>
  <si>
    <t>205,49</t>
  </si>
  <si>
    <t xml:space="preserve">Контейнер з четверений пластикатний з інтергованим лейкофільтром RAVIMED </t>
  </si>
  <si>
    <t>230,34</t>
  </si>
  <si>
    <t xml:space="preserve">Костюм біологічного  захисту/комбінезон (багаторазовий 3,6 клас захисту) (№28 від 30.12.2020р) </t>
  </si>
  <si>
    <t>896,50</t>
  </si>
  <si>
    <t xml:space="preserve">Костюм біологічного  захисту/комбінезон (багаторазовий 3,6 клас хахисту) (№22 від 28.12.2020р) </t>
  </si>
  <si>
    <t xml:space="preserve">Костюм біологічного  захисту/комбінезон (багаторазовий 3,6 клас хахисту) РЕЗ №18 від 17.12.2020р) </t>
  </si>
  <si>
    <t xml:space="preserve">Костюм біологічного  захисту/комбінезон(багаторазовий 3,6 класу захисту) </t>
  </si>
  <si>
    <t xml:space="preserve">Куван №п-17287 від 21.09.2021р. </t>
  </si>
  <si>
    <t>20595,55</t>
  </si>
  <si>
    <t xml:space="preserve">Куросурф 80мг /мл по 1,5мл у фл  (№ К-33710  від 11.01.2022р.) </t>
  </si>
  <si>
    <t>9099,78</t>
  </si>
  <si>
    <t xml:space="preserve">Одяг захисний від інфекційних агентів для багаторазового та обмеженого використання (Костюм біологічного захисту/кобінезон) РЕЗ (№18 від 17.12.2020р) </t>
  </si>
  <si>
    <t xml:space="preserve">Одяг захисний від інфекційних агентів для багаторазового та обмеженого використання (Костюм біологічного захисту/кобінезон) РЕЗ (№28 від 30.12.2020р) </t>
  </si>
  <si>
    <t xml:space="preserve">Одяг захисний від інфекційних агентів для багаторазового та обмеженого використання (Костюм біологічного захисту/кобінезон) РЕЗ (№77 від 18.03.2021р) </t>
  </si>
  <si>
    <t xml:space="preserve">Папір для бору зразків крові </t>
  </si>
  <si>
    <t>5,13</t>
  </si>
  <si>
    <t xml:space="preserve">Програф  по 0,5мг №ТР-120 від 18.10.2021р. </t>
  </si>
  <si>
    <t>5,32</t>
  </si>
  <si>
    <t xml:space="preserve">Програф  по 1,0мг №ТР-120 від  18.10.2021р. </t>
  </si>
  <si>
    <t>10,64</t>
  </si>
  <si>
    <t xml:space="preserve">Програф по 5 мг (№ТР-85 від 14.12.2020р.) </t>
  </si>
  <si>
    <t>55,05</t>
  </si>
  <si>
    <t xml:space="preserve">Резонатив р-н для ін"єкцій,625 мо/мл.по 1 мл в амп.(№2197 від 26 травня 2021р) </t>
  </si>
  <si>
    <t>1187,49</t>
  </si>
  <si>
    <t xml:space="preserve">Резонатив р-н для ін"єкцій,625 мо/мл.по 1 мл в амп.(№ГХН-22 від 28.12.2021р.) </t>
  </si>
  <si>
    <t>1135,30</t>
  </si>
  <si>
    <t xml:space="preserve">Ремідія (ремдесевір) ліофілізований порошок для інфузій 100мг (№6103 від 18.01.2022 р.) </t>
  </si>
  <si>
    <t>282,03</t>
  </si>
  <si>
    <t xml:space="preserve">Сальбутамол розчин небули 100мкг по 2 мл №10-32 шт (Небутамол) </t>
  </si>
  <si>
    <t>61,43</t>
  </si>
  <si>
    <t xml:space="preserve">Сандімун  неорал (Циклоспорин )капсули м"які по  25мг (№ ТР-22 від 10.01.2022р.) </t>
  </si>
  <si>
    <t>4,97</t>
  </si>
  <si>
    <t xml:space="preserve">Сандімун  неорал (Циклоспорин )капсули м"які по 100мг (№ТР-22 від 10. 01. 2022р.) </t>
  </si>
  <si>
    <t>16,27</t>
  </si>
  <si>
    <t xml:space="preserve">Сандімун  неорал (Циклоспорин )капсули м"які по 50мг (№ТР-22 від 10. 01. 2022р.) </t>
  </si>
  <si>
    <t>8,60</t>
  </si>
  <si>
    <t xml:space="preserve">Селлсепт капс.по 250 мг.(ТР-39 від 10.01.2022р.) </t>
  </si>
  <si>
    <t>15,71</t>
  </si>
  <si>
    <t xml:space="preserve">ФКУ Анамікс Інфант №6477 від 23.09.02021р. </t>
  </si>
  <si>
    <t>бан</t>
  </si>
  <si>
    <t>992,88</t>
  </si>
  <si>
    <t xml:space="preserve">ФКУ Нутрі 2 Енерджі №6477 23.09.2021р. </t>
  </si>
  <si>
    <t>1423,68</t>
  </si>
  <si>
    <t xml:space="preserve">ФКУ Нутрі 2 Концентрат №6477 від 23.09.2021р. </t>
  </si>
  <si>
    <t>2598,96</t>
  </si>
  <si>
    <t xml:space="preserve">Халат ізоляційний медичний багаторазовий (№78 від 19.03.2021р) </t>
  </si>
  <si>
    <t>214,89</t>
  </si>
  <si>
    <t xml:space="preserve">Халат ізоляційний медичний одноразовий (№78 від 19.03.2021р) </t>
  </si>
  <si>
    <t>56,98</t>
  </si>
  <si>
    <t xml:space="preserve">Халат багаторазовий (№18 від 17.12.2020р) </t>
  </si>
  <si>
    <t xml:space="preserve">Халат багаторазовий (№75 від 18.03.2021р) </t>
  </si>
  <si>
    <t xml:space="preserve">Халат багаторазовий (№76 від 18.03.2021р) </t>
  </si>
  <si>
    <t xml:space="preserve">Халат багаторазовий РЕЗ (№22 від 28.12.2020р) </t>
  </si>
  <si>
    <t xml:space="preserve">Халат багаторазовий РЕЗ (№28 від 30.12.2020р) </t>
  </si>
  <si>
    <t xml:space="preserve">Церезим 400 од.порошок для приготування концентрату для р-ну для інфузій по 400 од.по 1 фл. з порошком у картонній коробці№5846 від 06.01.2022р. </t>
  </si>
  <si>
    <t>29949,92</t>
  </si>
  <si>
    <t xml:space="preserve">Церезим №п-17388 від 15.11.2021р. </t>
  </si>
  <si>
    <t>28283,43</t>
  </si>
  <si>
    <t xml:space="preserve">Церезим №п-17410 від 15.11.2021р. </t>
  </si>
  <si>
    <t>33771,08</t>
  </si>
  <si>
    <t>Черкаська обласна лікарня</t>
  </si>
  <si>
    <t>Залишок
на 18.02.2022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</si>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</sst>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  <font>
      <b/>
      <sz val="14"/>
      <name val="Times New Roman"/>
      <family val="1"/>
      <charset val="204"/>
    </font>
    <font>
      <sz val="14"/>
      <name val="Arial Cyr"/>
      <family val="2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11" fillId="0" borderId="0" xfId="0" applyFont="1" applyFill="1" applyAlignment="1">
      <alignment horizontal="centerContinuous"/>
    </xf>
    <xf numFmtId="0" fontId="12" fillId="0" borderId="0" xfId="0" applyFont="1" applyFill="1" applyAlignment="1">
      <alignment horizontal="centerContinuous"/>
    </xf>
    <xf numFmtId="0" fontId="12" fillId="0" borderId="0" xfId="0" applyFont="1" applyFill="1"/>
    <xf numFmtId="0" fontId="13" fillId="0" borderId="0" xfId="0" applyFont="1" applyFill="1" applyAlignment="1">
      <alignment horizontal="centerContinuous"/>
    </xf>
    <xf numFmtId="0" fontId="6" fillId="0" borderId="2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8"/>
  <sheetViews>
    <sheetView showGridLines="0" tabSelected="1" zoomScaleNormal="100" workbookViewId="0">
      <selection activeCell="A8" sqref="A8"/>
    </sheetView>
  </sheetViews>
  <sheetFormatPr defaultRowHeight="12.75" customHeight="1" x14ac:dyDescent="0.25"/>
  <cols>
    <col min="1" max="1" width="7.6640625" customWidth="1"/>
    <col min="2" max="2" width="38.88671875" customWidth="1"/>
    <col min="3" max="3" width="7.6640625" customWidth="1"/>
    <col min="4" max="4" width="12.6640625" customWidth="1"/>
    <col min="5" max="5" width="10.6640625" customWidth="1"/>
    <col min="6" max="6" width="12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0" customFormat="1" ht="12.75" customHeight="1" x14ac:dyDescent="0.25">
      <c r="A1" s="106"/>
      <c r="B1" s="107"/>
      <c r="F1" s="11"/>
    </row>
    <row r="2" spans="1:16" s="10" customFormat="1" ht="12.75" customHeight="1" x14ac:dyDescent="0.25">
      <c r="A2" s="108"/>
      <c r="B2" s="108"/>
      <c r="E2" s="13"/>
      <c r="F2" s="8"/>
      <c r="G2" s="8"/>
    </row>
    <row r="3" spans="1:16" s="10" customFormat="1" ht="12.75" customHeight="1" x14ac:dyDescent="0.25">
      <c r="A3" s="109"/>
      <c r="B3" s="109"/>
      <c r="E3" s="13"/>
      <c r="F3" s="8"/>
      <c r="G3" s="8"/>
    </row>
    <row r="4" spans="1:16" s="10" customFormat="1" ht="12.75" customHeight="1" x14ac:dyDescent="0.25">
      <c r="E4" s="13"/>
      <c r="F4" s="8"/>
      <c r="G4" s="8"/>
    </row>
    <row r="5" spans="1:16" s="10" customFormat="1" ht="12.75" customHeight="1" x14ac:dyDescent="0.25"/>
    <row r="6" spans="1:16" s="10" customFormat="1" ht="12.75" customHeight="1" x14ac:dyDescent="0.25">
      <c r="B6" s="14"/>
    </row>
    <row r="7" spans="1:16" s="10" customFormat="1" ht="12.75" customHeight="1" x14ac:dyDescent="0.25"/>
    <row r="8" spans="1:16" s="90" customFormat="1" ht="17.399999999999999" x14ac:dyDescent="0.3">
      <c r="A8" s="88" t="s">
        <v>405</v>
      </c>
      <c r="B8" s="89"/>
      <c r="C8" s="89"/>
      <c r="D8" s="89"/>
      <c r="E8" s="89"/>
      <c r="F8" s="89"/>
      <c r="G8" s="89"/>
    </row>
    <row r="9" spans="1:16" s="90" customFormat="1" ht="18" x14ac:dyDescent="0.35">
      <c r="A9" s="91" t="s">
        <v>403</v>
      </c>
      <c r="B9" s="91"/>
      <c r="C9" s="91"/>
      <c r="D9" s="91"/>
      <c r="E9" s="91"/>
      <c r="F9" s="91"/>
      <c r="G9" s="91"/>
    </row>
    <row r="10" spans="1:16" s="17" customFormat="1" ht="16.5" customHeight="1" thickBot="1" x14ac:dyDescent="0.35">
      <c r="A10" s="18"/>
      <c r="B10" s="18"/>
      <c r="C10" s="18"/>
      <c r="D10" s="18"/>
      <c r="E10" s="18"/>
      <c r="F10" s="18"/>
      <c r="G10" s="18"/>
    </row>
    <row r="11" spans="1:16" s="17" customFormat="1" ht="26.25" customHeight="1" x14ac:dyDescent="0.25">
      <c r="A11" s="98" t="s">
        <v>139</v>
      </c>
      <c r="B11" s="92" t="s">
        <v>32</v>
      </c>
      <c r="C11" s="103" t="s">
        <v>141</v>
      </c>
      <c r="D11" s="92" t="s">
        <v>142</v>
      </c>
      <c r="E11" s="92" t="s">
        <v>404</v>
      </c>
      <c r="F11" s="92"/>
      <c r="G11" s="93" t="s">
        <v>146</v>
      </c>
    </row>
    <row r="12" spans="1:16" s="17" customFormat="1" ht="13.2" x14ac:dyDescent="0.25">
      <c r="A12" s="99"/>
      <c r="B12" s="101"/>
      <c r="C12" s="104"/>
      <c r="D12" s="101"/>
      <c r="E12" s="96" t="s">
        <v>147</v>
      </c>
      <c r="F12" s="96" t="s">
        <v>148</v>
      </c>
      <c r="G12" s="94"/>
    </row>
    <row r="13" spans="1:16" s="17" customFormat="1" ht="13.8" thickBot="1" x14ac:dyDescent="0.3">
      <c r="A13" s="100"/>
      <c r="B13" s="102"/>
      <c r="C13" s="105"/>
      <c r="D13" s="102"/>
      <c r="E13" s="97"/>
      <c r="F13" s="97"/>
      <c r="G13" s="95"/>
    </row>
    <row r="14" spans="1:16" s="24" customFormat="1" ht="15" customHeight="1" thickBot="1" x14ac:dyDescent="0.3">
      <c r="A14" s="85" t="s">
        <v>293</v>
      </c>
      <c r="B14" s="21"/>
      <c r="C14" s="21"/>
      <c r="D14" s="21"/>
      <c r="E14" s="22"/>
      <c r="F14" s="21"/>
      <c r="G14" s="23"/>
    </row>
    <row r="15" spans="1:16" s="24" customFormat="1" ht="15" hidden="1" customHeight="1" thickBot="1" x14ac:dyDescent="0.3">
      <c r="A15" s="79"/>
      <c r="B15" s="80"/>
      <c r="C15" s="80"/>
      <c r="D15" s="80"/>
      <c r="E15" s="81"/>
      <c r="F15" s="80"/>
      <c r="G15" s="82"/>
      <c r="P15" s="24" t="s">
        <v>294</v>
      </c>
    </row>
    <row r="16" spans="1:16" s="26" customFormat="1" ht="26.4" x14ac:dyDescent="0.25">
      <c r="A16" s="70">
        <v>1</v>
      </c>
      <c r="B16" s="72" t="s">
        <v>295</v>
      </c>
      <c r="C16" s="73" t="s">
        <v>296</v>
      </c>
      <c r="D16" s="74" t="s">
        <v>297</v>
      </c>
      <c r="E16" s="75">
        <v>694</v>
      </c>
      <c r="F16" s="74">
        <v>359586.94</v>
      </c>
      <c r="G16" s="76"/>
      <c r="H16" s="25" t="e">
        <f>#REF!</f>
        <v>#REF!</v>
      </c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 t="e">
        <f>#REF!</f>
        <v>#REF!</v>
      </c>
      <c r="N16" s="25">
        <f t="shared" ref="N16:O21" si="0">E16</f>
        <v>694</v>
      </c>
      <c r="O16" s="25">
        <f t="shared" si="0"/>
        <v>359586.94</v>
      </c>
    </row>
    <row r="17" spans="1:15" s="26" customFormat="1" ht="26.4" x14ac:dyDescent="0.25">
      <c r="A17" s="70">
        <v>2</v>
      </c>
      <c r="B17" s="72" t="s">
        <v>298</v>
      </c>
      <c r="C17" s="73" t="s">
        <v>296</v>
      </c>
      <c r="D17" s="74" t="s">
        <v>297</v>
      </c>
      <c r="E17" s="75">
        <v>1770</v>
      </c>
      <c r="F17" s="74">
        <v>916983.9</v>
      </c>
      <c r="G17" s="76"/>
      <c r="H17" s="25" t="e">
        <f>#REF!</f>
        <v>#REF!</v>
      </c>
      <c r="I17" s="25" t="e">
        <f>#REF!</f>
        <v>#REF!</v>
      </c>
      <c r="J17" s="25" t="e">
        <f>#REF!</f>
        <v>#REF!</v>
      </c>
      <c r="K17" s="25" t="e">
        <f>#REF!</f>
        <v>#REF!</v>
      </c>
      <c r="L17" s="25" t="e">
        <f>#REF!</f>
        <v>#REF!</v>
      </c>
      <c r="M17" s="25" t="e">
        <f>#REF!</f>
        <v>#REF!</v>
      </c>
      <c r="N17" s="25">
        <f t="shared" si="0"/>
        <v>1770</v>
      </c>
      <c r="O17" s="25">
        <f t="shared" si="0"/>
        <v>916983.9</v>
      </c>
    </row>
    <row r="18" spans="1:15" s="26" customFormat="1" ht="26.4" x14ac:dyDescent="0.25">
      <c r="A18" s="70">
        <v>3</v>
      </c>
      <c r="B18" s="72" t="s">
        <v>299</v>
      </c>
      <c r="C18" s="73" t="s">
        <v>296</v>
      </c>
      <c r="D18" s="74">
        <v>1259</v>
      </c>
      <c r="E18" s="75">
        <v>287</v>
      </c>
      <c r="F18" s="74">
        <v>361333</v>
      </c>
      <c r="G18" s="76"/>
      <c r="H18" s="25" t="e">
        <f>#REF!</f>
        <v>#REF!</v>
      </c>
      <c r="I18" s="25" t="e">
        <f>#REF!</f>
        <v>#REF!</v>
      </c>
      <c r="J18" s="25" t="e">
        <f>#REF!</f>
        <v>#REF!</v>
      </c>
      <c r="K18" s="25" t="e">
        <f>#REF!</f>
        <v>#REF!</v>
      </c>
      <c r="L18" s="25" t="e">
        <f>#REF!</f>
        <v>#REF!</v>
      </c>
      <c r="M18" s="25" t="e">
        <f>#REF!</f>
        <v>#REF!</v>
      </c>
      <c r="N18" s="25">
        <f t="shared" si="0"/>
        <v>287</v>
      </c>
      <c r="O18" s="25">
        <f t="shared" si="0"/>
        <v>361333</v>
      </c>
    </row>
    <row r="19" spans="1:15" s="26" customFormat="1" ht="26.4" x14ac:dyDescent="0.25">
      <c r="A19" s="70">
        <v>4</v>
      </c>
      <c r="B19" s="72" t="s">
        <v>300</v>
      </c>
      <c r="C19" s="73" t="s">
        <v>296</v>
      </c>
      <c r="D19" s="74">
        <v>1259</v>
      </c>
      <c r="E19" s="75">
        <v>96</v>
      </c>
      <c r="F19" s="74">
        <v>120864</v>
      </c>
      <c r="G19" s="76"/>
      <c r="H19" s="25" t="e">
        <f>#REF!</f>
        <v>#REF!</v>
      </c>
      <c r="I19" s="25" t="e">
        <f>#REF!</f>
        <v>#REF!</v>
      </c>
      <c r="J19" s="25" t="e">
        <f>#REF!</f>
        <v>#REF!</v>
      </c>
      <c r="K19" s="25" t="e">
        <f>#REF!</f>
        <v>#REF!</v>
      </c>
      <c r="L19" s="25" t="e">
        <f>#REF!</f>
        <v>#REF!</v>
      </c>
      <c r="M19" s="25" t="e">
        <f>#REF!</f>
        <v>#REF!</v>
      </c>
      <c r="N19" s="25">
        <f t="shared" si="0"/>
        <v>96</v>
      </c>
      <c r="O19" s="25">
        <f t="shared" si="0"/>
        <v>120864</v>
      </c>
    </row>
    <row r="20" spans="1:15" s="26" customFormat="1" ht="39.6" x14ac:dyDescent="0.25">
      <c r="A20" s="70">
        <v>5</v>
      </c>
      <c r="B20" s="72" t="s">
        <v>301</v>
      </c>
      <c r="C20" s="73" t="s">
        <v>302</v>
      </c>
      <c r="D20" s="74" t="s">
        <v>303</v>
      </c>
      <c r="E20" s="75">
        <v>196</v>
      </c>
      <c r="F20" s="74">
        <v>45062.36</v>
      </c>
      <c r="G20" s="76"/>
      <c r="H20" s="25" t="e">
        <f>#REF!</f>
        <v>#REF!</v>
      </c>
      <c r="I20" s="25" t="e">
        <f>#REF!</f>
        <v>#REF!</v>
      </c>
      <c r="J20" s="25" t="e">
        <f>#REF!</f>
        <v>#REF!</v>
      </c>
      <c r="K20" s="25" t="e">
        <f>#REF!</f>
        <v>#REF!</v>
      </c>
      <c r="L20" s="25" t="e">
        <f>#REF!</f>
        <v>#REF!</v>
      </c>
      <c r="M20" s="25" t="e">
        <f>#REF!</f>
        <v>#REF!</v>
      </c>
      <c r="N20" s="25">
        <f t="shared" si="0"/>
        <v>196</v>
      </c>
      <c r="O20" s="25">
        <f t="shared" si="0"/>
        <v>45062.36</v>
      </c>
    </row>
    <row r="21" spans="1:15" s="26" customFormat="1" ht="39.6" x14ac:dyDescent="0.25">
      <c r="A21" s="70">
        <v>6</v>
      </c>
      <c r="B21" s="72" t="s">
        <v>304</v>
      </c>
      <c r="C21" s="73" t="s">
        <v>302</v>
      </c>
      <c r="D21" s="74" t="s">
        <v>303</v>
      </c>
      <c r="E21" s="75">
        <v>3472</v>
      </c>
      <c r="F21" s="74">
        <v>798247.52</v>
      </c>
      <c r="G21" s="76"/>
      <c r="H21" s="25" t="e">
        <f>#REF!</f>
        <v>#REF!</v>
      </c>
      <c r="I21" s="25" t="e">
        <f>#REF!</f>
        <v>#REF!</v>
      </c>
      <c r="J21" s="25" t="e">
        <f>#REF!</f>
        <v>#REF!</v>
      </c>
      <c r="K21" s="25" t="e">
        <f>#REF!</f>
        <v>#REF!</v>
      </c>
      <c r="L21" s="25" t="e">
        <f>#REF!</f>
        <v>#REF!</v>
      </c>
      <c r="M21" s="25" t="e">
        <f>#REF!</f>
        <v>#REF!</v>
      </c>
      <c r="N21" s="25">
        <f t="shared" si="0"/>
        <v>3472</v>
      </c>
      <c r="O21" s="25">
        <f t="shared" si="0"/>
        <v>798247.52</v>
      </c>
    </row>
    <row r="22" spans="1:15" s="17" customFormat="1" ht="13.5" customHeight="1" thickBot="1" x14ac:dyDescent="0.3"/>
    <row r="23" spans="1:15" s="17" customFormat="1" ht="26.25" customHeight="1" x14ac:dyDescent="0.25">
      <c r="A23" s="98" t="s">
        <v>139</v>
      </c>
      <c r="B23" s="92" t="s">
        <v>32</v>
      </c>
      <c r="C23" s="103" t="s">
        <v>141</v>
      </c>
      <c r="D23" s="92" t="s">
        <v>142</v>
      </c>
      <c r="E23" s="92" t="s">
        <v>404</v>
      </c>
      <c r="F23" s="92"/>
      <c r="G23" s="93" t="s">
        <v>146</v>
      </c>
    </row>
    <row r="24" spans="1:15" s="17" customFormat="1" ht="12.75" customHeight="1" x14ac:dyDescent="0.25">
      <c r="A24" s="99"/>
      <c r="B24" s="101"/>
      <c r="C24" s="104"/>
      <c r="D24" s="101"/>
      <c r="E24" s="96" t="s">
        <v>147</v>
      </c>
      <c r="F24" s="96" t="s">
        <v>148</v>
      </c>
      <c r="G24" s="94"/>
    </row>
    <row r="25" spans="1:15" s="17" customFormat="1" ht="13.5" customHeight="1" thickBot="1" x14ac:dyDescent="0.3">
      <c r="A25" s="100"/>
      <c r="B25" s="102"/>
      <c r="C25" s="105"/>
      <c r="D25" s="102"/>
      <c r="E25" s="97"/>
      <c r="F25" s="97"/>
      <c r="G25" s="95"/>
    </row>
    <row r="26" spans="1:15" s="26" customFormat="1" ht="39.6" x14ac:dyDescent="0.25">
      <c r="A26" s="70">
        <v>7</v>
      </c>
      <c r="B26" s="72" t="s">
        <v>305</v>
      </c>
      <c r="C26" s="73" t="s">
        <v>302</v>
      </c>
      <c r="D26" s="74" t="s">
        <v>306</v>
      </c>
      <c r="E26" s="75">
        <v>440</v>
      </c>
      <c r="F26" s="74">
        <v>96443.6</v>
      </c>
      <c r="G26" s="76"/>
      <c r="H26" s="25" t="e">
        <f>#REF!</f>
        <v>#REF!</v>
      </c>
      <c r="I26" s="25" t="e">
        <f>#REF!</f>
        <v>#REF!</v>
      </c>
      <c r="J26" s="25" t="e">
        <f>#REF!</f>
        <v>#REF!</v>
      </c>
      <c r="K26" s="25" t="e">
        <f>#REF!</f>
        <v>#REF!</v>
      </c>
      <c r="L26" s="25" t="e">
        <f>#REF!</f>
        <v>#REF!</v>
      </c>
      <c r="M26" s="25" t="e">
        <f>#REF!</f>
        <v>#REF!</v>
      </c>
      <c r="N26" s="25">
        <f t="shared" ref="N26:O30" si="1">E26</f>
        <v>440</v>
      </c>
      <c r="O26" s="25">
        <f t="shared" si="1"/>
        <v>96443.6</v>
      </c>
    </row>
    <row r="27" spans="1:15" s="26" customFormat="1" ht="39.6" x14ac:dyDescent="0.25">
      <c r="A27" s="70">
        <v>8</v>
      </c>
      <c r="B27" s="72" t="s">
        <v>307</v>
      </c>
      <c r="C27" s="73" t="s">
        <v>302</v>
      </c>
      <c r="D27" s="74" t="s">
        <v>306</v>
      </c>
      <c r="E27" s="75">
        <v>120</v>
      </c>
      <c r="F27" s="74">
        <v>26302.800000000003</v>
      </c>
      <c r="G27" s="76"/>
      <c r="H27" s="25" t="e">
        <f>#REF!</f>
        <v>#REF!</v>
      </c>
      <c r="I27" s="25" t="e">
        <f>#REF!</f>
        <v>#REF!</v>
      </c>
      <c r="J27" s="25" t="e">
        <f>#REF!</f>
        <v>#REF!</v>
      </c>
      <c r="K27" s="25" t="e">
        <f>#REF!</f>
        <v>#REF!</v>
      </c>
      <c r="L27" s="25" t="e">
        <f>#REF!</f>
        <v>#REF!</v>
      </c>
      <c r="M27" s="25" t="e">
        <f>#REF!</f>
        <v>#REF!</v>
      </c>
      <c r="N27" s="25">
        <f t="shared" si="1"/>
        <v>120</v>
      </c>
      <c r="O27" s="25">
        <f t="shared" si="1"/>
        <v>26302.800000000003</v>
      </c>
    </row>
    <row r="28" spans="1:15" s="26" customFormat="1" ht="26.4" x14ac:dyDescent="0.25">
      <c r="A28" s="70">
        <v>9</v>
      </c>
      <c r="B28" s="72" t="s">
        <v>308</v>
      </c>
      <c r="C28" s="73" t="s">
        <v>296</v>
      </c>
      <c r="D28" s="74" t="s">
        <v>309</v>
      </c>
      <c r="E28" s="75">
        <v>12</v>
      </c>
      <c r="F28" s="74">
        <v>4501.92</v>
      </c>
      <c r="G28" s="76"/>
      <c r="H28" s="25" t="e">
        <f>#REF!</f>
        <v>#REF!</v>
      </c>
      <c r="I28" s="25" t="e">
        <f>#REF!</f>
        <v>#REF!</v>
      </c>
      <c r="J28" s="25" t="e">
        <f>#REF!</f>
        <v>#REF!</v>
      </c>
      <c r="K28" s="25" t="e">
        <f>#REF!</f>
        <v>#REF!</v>
      </c>
      <c r="L28" s="25" t="e">
        <f>#REF!</f>
        <v>#REF!</v>
      </c>
      <c r="M28" s="25" t="e">
        <f>#REF!</f>
        <v>#REF!</v>
      </c>
      <c r="N28" s="25">
        <f t="shared" si="1"/>
        <v>12</v>
      </c>
      <c r="O28" s="25">
        <f t="shared" si="1"/>
        <v>4501.92</v>
      </c>
    </row>
    <row r="29" spans="1:15" s="26" customFormat="1" ht="26.4" x14ac:dyDescent="0.25">
      <c r="A29" s="70">
        <v>10</v>
      </c>
      <c r="B29" s="72" t="s">
        <v>310</v>
      </c>
      <c r="C29" s="73" t="s">
        <v>311</v>
      </c>
      <c r="D29" s="74" t="s">
        <v>312</v>
      </c>
      <c r="E29" s="75">
        <v>736</v>
      </c>
      <c r="F29" s="74">
        <v>37580.160000000003</v>
      </c>
      <c r="G29" s="76"/>
      <c r="H29" s="25" t="e">
        <f>#REF!</f>
        <v>#REF!</v>
      </c>
      <c r="I29" s="25" t="e">
        <f>#REF!</f>
        <v>#REF!</v>
      </c>
      <c r="J29" s="25" t="e">
        <f>#REF!</f>
        <v>#REF!</v>
      </c>
      <c r="K29" s="25" t="e">
        <f>#REF!</f>
        <v>#REF!</v>
      </c>
      <c r="L29" s="25" t="e">
        <f>#REF!</f>
        <v>#REF!</v>
      </c>
      <c r="M29" s="25" t="e">
        <f>#REF!</f>
        <v>#REF!</v>
      </c>
      <c r="N29" s="25">
        <f t="shared" si="1"/>
        <v>736</v>
      </c>
      <c r="O29" s="25">
        <f t="shared" si="1"/>
        <v>37580.160000000003</v>
      </c>
    </row>
    <row r="30" spans="1:15" s="26" customFormat="1" ht="27" thickBot="1" x14ac:dyDescent="0.3">
      <c r="A30" s="70">
        <v>11</v>
      </c>
      <c r="B30" s="72" t="s">
        <v>313</v>
      </c>
      <c r="C30" s="73" t="s">
        <v>311</v>
      </c>
      <c r="D30" s="74" t="s">
        <v>314</v>
      </c>
      <c r="E30" s="75">
        <v>28</v>
      </c>
      <c r="F30" s="74">
        <v>815.78000000000009</v>
      </c>
      <c r="G30" s="76"/>
      <c r="H30" s="25" t="e">
        <f>#REF!</f>
        <v>#REF!</v>
      </c>
      <c r="I30" s="25" t="e">
        <f>#REF!</f>
        <v>#REF!</v>
      </c>
      <c r="J30" s="25" t="e">
        <f>#REF!</f>
        <v>#REF!</v>
      </c>
      <c r="K30" s="25" t="e">
        <f>#REF!</f>
        <v>#REF!</v>
      </c>
      <c r="L30" s="25" t="e">
        <f>#REF!</f>
        <v>#REF!</v>
      </c>
      <c r="M30" s="25" t="e">
        <f>#REF!</f>
        <v>#REF!</v>
      </c>
      <c r="N30" s="25">
        <f t="shared" si="1"/>
        <v>28</v>
      </c>
      <c r="O30" s="25">
        <f t="shared" si="1"/>
        <v>815.78000000000009</v>
      </c>
    </row>
    <row r="31" spans="1:15" s="17" customFormat="1" ht="13.8" thickBot="1" x14ac:dyDescent="0.3">
      <c r="A31" s="27"/>
      <c r="B31" s="29"/>
      <c r="C31" s="29"/>
      <c r="D31" s="30"/>
      <c r="E31" s="31">
        <f>SUM(Лист1!N11:N30)</f>
        <v>7851</v>
      </c>
      <c r="F31" s="32">
        <f>SUM(Лист1!O11:O30)</f>
        <v>2767721.98</v>
      </c>
      <c r="G31" s="33"/>
    </row>
    <row r="32" spans="1:15" s="24" customFormat="1" ht="15" customHeight="1" thickBot="1" x14ac:dyDescent="0.3">
      <c r="A32" s="85" t="s">
        <v>315</v>
      </c>
      <c r="B32" s="21"/>
      <c r="C32" s="21"/>
      <c r="D32" s="21"/>
      <c r="E32" s="22"/>
      <c r="F32" s="21"/>
      <c r="G32" s="23"/>
    </row>
    <row r="33" spans="1:16" s="24" customFormat="1" ht="15" hidden="1" customHeight="1" thickBot="1" x14ac:dyDescent="0.3">
      <c r="A33" s="79"/>
      <c r="B33" s="80"/>
      <c r="C33" s="80"/>
      <c r="D33" s="80"/>
      <c r="E33" s="81"/>
      <c r="F33" s="80"/>
      <c r="G33" s="82"/>
      <c r="P33" s="24" t="s">
        <v>294</v>
      </c>
    </row>
    <row r="34" spans="1:16" s="26" customFormat="1" ht="39.6" x14ac:dyDescent="0.25">
      <c r="A34" s="70">
        <v>1</v>
      </c>
      <c r="B34" s="72" t="s">
        <v>316</v>
      </c>
      <c r="C34" s="73" t="s">
        <v>317</v>
      </c>
      <c r="D34" s="74" t="s">
        <v>318</v>
      </c>
      <c r="E34" s="75">
        <v>47</v>
      </c>
      <c r="F34" s="74">
        <v>33812.740000000005</v>
      </c>
      <c r="G34" s="76"/>
      <c r="H34" s="25" t="e">
        <f>#REF!</f>
        <v>#REF!</v>
      </c>
      <c r="I34" s="25" t="e">
        <f>#REF!</f>
        <v>#REF!</v>
      </c>
      <c r="J34" s="25" t="e">
        <f>#REF!</f>
        <v>#REF!</v>
      </c>
      <c r="K34" s="25" t="e">
        <f>#REF!</f>
        <v>#REF!</v>
      </c>
      <c r="L34" s="25" t="e">
        <f>#REF!</f>
        <v>#REF!</v>
      </c>
      <c r="M34" s="25" t="e">
        <f>#REF!</f>
        <v>#REF!</v>
      </c>
      <c r="N34" s="25">
        <f>E34</f>
        <v>47</v>
      </c>
      <c r="O34" s="25">
        <f>F34</f>
        <v>33812.740000000005</v>
      </c>
    </row>
    <row r="35" spans="1:16" s="26" customFormat="1" ht="39.6" x14ac:dyDescent="0.25">
      <c r="A35" s="70">
        <v>2</v>
      </c>
      <c r="B35" s="72" t="s">
        <v>319</v>
      </c>
      <c r="C35" s="73" t="s">
        <v>317</v>
      </c>
      <c r="D35" s="74" t="s">
        <v>318</v>
      </c>
      <c r="E35" s="75">
        <v>2</v>
      </c>
      <c r="F35" s="74">
        <v>1438.8400000000001</v>
      </c>
      <c r="G35" s="76"/>
      <c r="H35" s="25" t="e">
        <f>#REF!</f>
        <v>#REF!</v>
      </c>
      <c r="I35" s="25" t="e">
        <f>#REF!</f>
        <v>#REF!</v>
      </c>
      <c r="J35" s="25" t="e">
        <f>#REF!</f>
        <v>#REF!</v>
      </c>
      <c r="K35" s="25" t="e">
        <f>#REF!</f>
        <v>#REF!</v>
      </c>
      <c r="L35" s="25" t="e">
        <f>#REF!</f>
        <v>#REF!</v>
      </c>
      <c r="M35" s="25" t="e">
        <f>#REF!</f>
        <v>#REF!</v>
      </c>
      <c r="N35" s="25">
        <f>E35</f>
        <v>2</v>
      </c>
      <c r="O35" s="25">
        <f>F35</f>
        <v>1438.8400000000001</v>
      </c>
    </row>
    <row r="36" spans="1:16" s="17" customFormat="1" ht="13.5" customHeight="1" thickBot="1" x14ac:dyDescent="0.3"/>
    <row r="37" spans="1:16" s="17" customFormat="1" ht="26.25" customHeight="1" x14ac:dyDescent="0.25">
      <c r="A37" s="98" t="s">
        <v>139</v>
      </c>
      <c r="B37" s="92" t="s">
        <v>32</v>
      </c>
      <c r="C37" s="103" t="s">
        <v>141</v>
      </c>
      <c r="D37" s="92" t="s">
        <v>142</v>
      </c>
      <c r="E37" s="92" t="s">
        <v>404</v>
      </c>
      <c r="F37" s="92"/>
      <c r="G37" s="93" t="s">
        <v>146</v>
      </c>
    </row>
    <row r="38" spans="1:16" s="17" customFormat="1" ht="12.75" customHeight="1" x14ac:dyDescent="0.25">
      <c r="A38" s="99"/>
      <c r="B38" s="101"/>
      <c r="C38" s="104"/>
      <c r="D38" s="101"/>
      <c r="E38" s="96" t="s">
        <v>147</v>
      </c>
      <c r="F38" s="96" t="s">
        <v>148</v>
      </c>
      <c r="G38" s="94"/>
    </row>
    <row r="39" spans="1:16" s="17" customFormat="1" ht="13.5" customHeight="1" thickBot="1" x14ac:dyDescent="0.3">
      <c r="A39" s="100"/>
      <c r="B39" s="102"/>
      <c r="C39" s="105"/>
      <c r="D39" s="102"/>
      <c r="E39" s="97"/>
      <c r="F39" s="97"/>
      <c r="G39" s="95"/>
    </row>
    <row r="40" spans="1:16" s="26" customFormat="1" ht="39.6" x14ac:dyDescent="0.25">
      <c r="A40" s="70">
        <v>3</v>
      </c>
      <c r="B40" s="72" t="s">
        <v>320</v>
      </c>
      <c r="C40" s="73" t="s">
        <v>317</v>
      </c>
      <c r="D40" s="74" t="s">
        <v>318</v>
      </c>
      <c r="E40" s="75">
        <v>384</v>
      </c>
      <c r="F40" s="74">
        <v>276257.28000000003</v>
      </c>
      <c r="G40" s="76"/>
      <c r="H40" s="25" t="e">
        <f>#REF!</f>
        <v>#REF!</v>
      </c>
      <c r="I40" s="25" t="e">
        <f>#REF!</f>
        <v>#REF!</v>
      </c>
      <c r="J40" s="25" t="e">
        <f>#REF!</f>
        <v>#REF!</v>
      </c>
      <c r="K40" s="25" t="e">
        <f>#REF!</f>
        <v>#REF!</v>
      </c>
      <c r="L40" s="25" t="e">
        <f>#REF!</f>
        <v>#REF!</v>
      </c>
      <c r="M40" s="25" t="e">
        <f>#REF!</f>
        <v>#REF!</v>
      </c>
      <c r="N40" s="25">
        <f t="shared" ref="N40:O46" si="2">E40</f>
        <v>384</v>
      </c>
      <c r="O40" s="25">
        <f t="shared" si="2"/>
        <v>276257.28000000003</v>
      </c>
    </row>
    <row r="41" spans="1:16" s="26" customFormat="1" ht="39.6" x14ac:dyDescent="0.25">
      <c r="A41" s="70">
        <v>4</v>
      </c>
      <c r="B41" s="72" t="s">
        <v>321</v>
      </c>
      <c r="C41" s="73" t="s">
        <v>322</v>
      </c>
      <c r="D41" s="74" t="s">
        <v>323</v>
      </c>
      <c r="E41" s="75">
        <v>51</v>
      </c>
      <c r="F41" s="74">
        <v>248050.23</v>
      </c>
      <c r="G41" s="76"/>
      <c r="H41" s="25" t="e">
        <f>#REF!</f>
        <v>#REF!</v>
      </c>
      <c r="I41" s="25" t="e">
        <f>#REF!</f>
        <v>#REF!</v>
      </c>
      <c r="J41" s="25" t="e">
        <f>#REF!</f>
        <v>#REF!</v>
      </c>
      <c r="K41" s="25" t="e">
        <f>#REF!</f>
        <v>#REF!</v>
      </c>
      <c r="L41" s="25" t="e">
        <f>#REF!</f>
        <v>#REF!</v>
      </c>
      <c r="M41" s="25" t="e">
        <f>#REF!</f>
        <v>#REF!</v>
      </c>
      <c r="N41" s="25">
        <f t="shared" si="2"/>
        <v>51</v>
      </c>
      <c r="O41" s="25">
        <f t="shared" si="2"/>
        <v>248050.23</v>
      </c>
    </row>
    <row r="42" spans="1:16" s="26" customFormat="1" ht="39.6" x14ac:dyDescent="0.25">
      <c r="A42" s="70">
        <v>5</v>
      </c>
      <c r="B42" s="72" t="s">
        <v>324</v>
      </c>
      <c r="C42" s="73" t="s">
        <v>322</v>
      </c>
      <c r="D42" s="74" t="s">
        <v>325</v>
      </c>
      <c r="E42" s="75">
        <v>42</v>
      </c>
      <c r="F42" s="74">
        <v>322806.12</v>
      </c>
      <c r="G42" s="76"/>
      <c r="H42" s="25" t="e">
        <f>#REF!</f>
        <v>#REF!</v>
      </c>
      <c r="I42" s="25" t="e">
        <f>#REF!</f>
        <v>#REF!</v>
      </c>
      <c r="J42" s="25" t="e">
        <f>#REF!</f>
        <v>#REF!</v>
      </c>
      <c r="K42" s="25" t="e">
        <f>#REF!</f>
        <v>#REF!</v>
      </c>
      <c r="L42" s="25" t="e">
        <f>#REF!</f>
        <v>#REF!</v>
      </c>
      <c r="M42" s="25" t="e">
        <f>#REF!</f>
        <v>#REF!</v>
      </c>
      <c r="N42" s="25">
        <f t="shared" si="2"/>
        <v>42</v>
      </c>
      <c r="O42" s="25">
        <f t="shared" si="2"/>
        <v>322806.12</v>
      </c>
    </row>
    <row r="43" spans="1:16" s="26" customFormat="1" ht="39.6" x14ac:dyDescent="0.25">
      <c r="A43" s="70">
        <v>6</v>
      </c>
      <c r="B43" s="72" t="s">
        <v>326</v>
      </c>
      <c r="C43" s="73" t="s">
        <v>322</v>
      </c>
      <c r="D43" s="74" t="s">
        <v>327</v>
      </c>
      <c r="E43" s="75">
        <v>42</v>
      </c>
      <c r="F43" s="74">
        <v>209763.54</v>
      </c>
      <c r="G43" s="76"/>
      <c r="H43" s="25" t="e">
        <f>#REF!</f>
        <v>#REF!</v>
      </c>
      <c r="I43" s="25" t="e">
        <f>#REF!</f>
        <v>#REF!</v>
      </c>
      <c r="J43" s="25" t="e">
        <f>#REF!</f>
        <v>#REF!</v>
      </c>
      <c r="K43" s="25" t="e">
        <f>#REF!</f>
        <v>#REF!</v>
      </c>
      <c r="L43" s="25" t="e">
        <f>#REF!</f>
        <v>#REF!</v>
      </c>
      <c r="M43" s="25" t="e">
        <f>#REF!</f>
        <v>#REF!</v>
      </c>
      <c r="N43" s="25">
        <f t="shared" si="2"/>
        <v>42</v>
      </c>
      <c r="O43" s="25">
        <f t="shared" si="2"/>
        <v>209763.54</v>
      </c>
    </row>
    <row r="44" spans="1:16" s="26" customFormat="1" ht="39.6" x14ac:dyDescent="0.25">
      <c r="A44" s="70">
        <v>7</v>
      </c>
      <c r="B44" s="72" t="s">
        <v>328</v>
      </c>
      <c r="C44" s="73" t="s">
        <v>322</v>
      </c>
      <c r="D44" s="74">
        <v>10800</v>
      </c>
      <c r="E44" s="75">
        <v>91</v>
      </c>
      <c r="F44" s="74">
        <v>982800</v>
      </c>
      <c r="G44" s="76"/>
      <c r="H44" s="25" t="e">
        <f>#REF!</f>
        <v>#REF!</v>
      </c>
      <c r="I44" s="25" t="e">
        <f>#REF!</f>
        <v>#REF!</v>
      </c>
      <c r="J44" s="25" t="e">
        <f>#REF!</f>
        <v>#REF!</v>
      </c>
      <c r="K44" s="25" t="e">
        <f>#REF!</f>
        <v>#REF!</v>
      </c>
      <c r="L44" s="25" t="e">
        <f>#REF!</f>
        <v>#REF!</v>
      </c>
      <c r="M44" s="25" t="e">
        <f>#REF!</f>
        <v>#REF!</v>
      </c>
      <c r="N44" s="25">
        <f t="shared" si="2"/>
        <v>91</v>
      </c>
      <c r="O44" s="25">
        <f t="shared" si="2"/>
        <v>982800</v>
      </c>
    </row>
    <row r="45" spans="1:16" s="26" customFormat="1" ht="26.4" x14ac:dyDescent="0.25">
      <c r="A45" s="70">
        <v>8</v>
      </c>
      <c r="B45" s="72" t="s">
        <v>329</v>
      </c>
      <c r="C45" s="73" t="s">
        <v>330</v>
      </c>
      <c r="D45" s="74" t="s">
        <v>331</v>
      </c>
      <c r="E45" s="75">
        <v>10</v>
      </c>
      <c r="F45" s="74">
        <v>7584.1</v>
      </c>
      <c r="G45" s="76"/>
      <c r="H45" s="25" t="e">
        <f>#REF!</f>
        <v>#REF!</v>
      </c>
      <c r="I45" s="25" t="e">
        <f>#REF!</f>
        <v>#REF!</v>
      </c>
      <c r="J45" s="25" t="e">
        <f>#REF!</f>
        <v>#REF!</v>
      </c>
      <c r="K45" s="25" t="e">
        <f>#REF!</f>
        <v>#REF!</v>
      </c>
      <c r="L45" s="25" t="e">
        <f>#REF!</f>
        <v>#REF!</v>
      </c>
      <c r="M45" s="25" t="e">
        <f>#REF!</f>
        <v>#REF!</v>
      </c>
      <c r="N45" s="25">
        <f t="shared" si="2"/>
        <v>10</v>
      </c>
      <c r="O45" s="25">
        <f t="shared" si="2"/>
        <v>7584.1</v>
      </c>
    </row>
    <row r="46" spans="1:16" s="26" customFormat="1" ht="52.8" x14ac:dyDescent="0.25">
      <c r="A46" s="70">
        <v>9</v>
      </c>
      <c r="B46" s="72" t="s">
        <v>332</v>
      </c>
      <c r="C46" s="73" t="s">
        <v>333</v>
      </c>
      <c r="D46" s="74" t="s">
        <v>334</v>
      </c>
      <c r="E46" s="75">
        <v>5</v>
      </c>
      <c r="F46" s="74">
        <v>843.30000000000007</v>
      </c>
      <c r="G46" s="76"/>
      <c r="H46" s="25" t="e">
        <f>#REF!</f>
        <v>#REF!</v>
      </c>
      <c r="I46" s="25" t="e">
        <f>#REF!</f>
        <v>#REF!</v>
      </c>
      <c r="J46" s="25" t="e">
        <f>#REF!</f>
        <v>#REF!</v>
      </c>
      <c r="K46" s="25" t="e">
        <f>#REF!</f>
        <v>#REF!</v>
      </c>
      <c r="L46" s="25" t="e">
        <f>#REF!</f>
        <v>#REF!</v>
      </c>
      <c r="M46" s="25" t="e">
        <f>#REF!</f>
        <v>#REF!</v>
      </c>
      <c r="N46" s="25">
        <f t="shared" si="2"/>
        <v>5</v>
      </c>
      <c r="O46" s="25">
        <f t="shared" si="2"/>
        <v>843.30000000000007</v>
      </c>
    </row>
    <row r="47" spans="1:16" s="17" customFormat="1" ht="13.5" customHeight="1" thickBot="1" x14ac:dyDescent="0.3"/>
    <row r="48" spans="1:16" s="17" customFormat="1" ht="26.25" customHeight="1" x14ac:dyDescent="0.25">
      <c r="A48" s="98" t="s">
        <v>139</v>
      </c>
      <c r="B48" s="92" t="s">
        <v>32</v>
      </c>
      <c r="C48" s="103" t="s">
        <v>141</v>
      </c>
      <c r="D48" s="92" t="s">
        <v>142</v>
      </c>
      <c r="E48" s="92" t="s">
        <v>404</v>
      </c>
      <c r="F48" s="92"/>
      <c r="G48" s="93" t="s">
        <v>146</v>
      </c>
    </row>
    <row r="49" spans="1:15" s="17" customFormat="1" ht="12.75" customHeight="1" x14ac:dyDescent="0.25">
      <c r="A49" s="99"/>
      <c r="B49" s="101"/>
      <c r="C49" s="104"/>
      <c r="D49" s="101"/>
      <c r="E49" s="96" t="s">
        <v>147</v>
      </c>
      <c r="F49" s="96" t="s">
        <v>148</v>
      </c>
      <c r="G49" s="94"/>
    </row>
    <row r="50" spans="1:15" s="17" customFormat="1" ht="13.5" customHeight="1" thickBot="1" x14ac:dyDescent="0.3">
      <c r="A50" s="100"/>
      <c r="B50" s="102"/>
      <c r="C50" s="105"/>
      <c r="D50" s="102"/>
      <c r="E50" s="97"/>
      <c r="F50" s="97"/>
      <c r="G50" s="95"/>
    </row>
    <row r="51" spans="1:15" s="26" customFormat="1" ht="52.8" x14ac:dyDescent="0.25">
      <c r="A51" s="70">
        <v>10</v>
      </c>
      <c r="B51" s="72" t="s">
        <v>335</v>
      </c>
      <c r="C51" s="73" t="s">
        <v>333</v>
      </c>
      <c r="D51" s="74" t="s">
        <v>334</v>
      </c>
      <c r="E51" s="75">
        <v>1250</v>
      </c>
      <c r="F51" s="74">
        <v>210825</v>
      </c>
      <c r="G51" s="76"/>
      <c r="H51" s="25" t="e">
        <f>#REF!</f>
        <v>#REF!</v>
      </c>
      <c r="I51" s="25" t="e">
        <f>#REF!</f>
        <v>#REF!</v>
      </c>
      <c r="J51" s="25" t="e">
        <f>#REF!</f>
        <v>#REF!</v>
      </c>
      <c r="K51" s="25" t="e">
        <f>#REF!</f>
        <v>#REF!</v>
      </c>
      <c r="L51" s="25" t="e">
        <f>#REF!</f>
        <v>#REF!</v>
      </c>
      <c r="M51" s="25" t="e">
        <f>#REF!</f>
        <v>#REF!</v>
      </c>
      <c r="N51" s="25">
        <f t="shared" ref="N51:O58" si="3">E51</f>
        <v>1250</v>
      </c>
      <c r="O51" s="25">
        <f t="shared" si="3"/>
        <v>210825</v>
      </c>
    </row>
    <row r="52" spans="1:15" s="26" customFormat="1" ht="39.6" x14ac:dyDescent="0.25">
      <c r="A52" s="70">
        <v>11</v>
      </c>
      <c r="B52" s="72" t="s">
        <v>336</v>
      </c>
      <c r="C52" s="73" t="s">
        <v>333</v>
      </c>
      <c r="D52" s="74" t="s">
        <v>337</v>
      </c>
      <c r="E52" s="75">
        <v>256</v>
      </c>
      <c r="F52" s="74">
        <v>2590.7200000000003</v>
      </c>
      <c r="G52" s="76"/>
      <c r="H52" s="25" t="e">
        <f>#REF!</f>
        <v>#REF!</v>
      </c>
      <c r="I52" s="25" t="e">
        <f>#REF!</f>
        <v>#REF!</v>
      </c>
      <c r="J52" s="25" t="e">
        <f>#REF!</f>
        <v>#REF!</v>
      </c>
      <c r="K52" s="25" t="e">
        <f>#REF!</f>
        <v>#REF!</v>
      </c>
      <c r="L52" s="25" t="e">
        <f>#REF!</f>
        <v>#REF!</v>
      </c>
      <c r="M52" s="25" t="e">
        <f>#REF!</f>
        <v>#REF!</v>
      </c>
      <c r="N52" s="25">
        <f t="shared" si="3"/>
        <v>256</v>
      </c>
      <c r="O52" s="25">
        <f t="shared" si="3"/>
        <v>2590.7200000000003</v>
      </c>
    </row>
    <row r="53" spans="1:15" s="26" customFormat="1" ht="13.2" x14ac:dyDescent="0.25">
      <c r="A53" s="70">
        <v>12</v>
      </c>
      <c r="B53" s="72" t="s">
        <v>338</v>
      </c>
      <c r="C53" s="73" t="s">
        <v>333</v>
      </c>
      <c r="D53" s="74" t="s">
        <v>339</v>
      </c>
      <c r="E53" s="75">
        <v>73</v>
      </c>
      <c r="F53" s="74">
        <v>570.86</v>
      </c>
      <c r="G53" s="76"/>
      <c r="H53" s="25" t="e">
        <f>#REF!</f>
        <v>#REF!</v>
      </c>
      <c r="I53" s="25" t="e">
        <f>#REF!</f>
        <v>#REF!</v>
      </c>
      <c r="J53" s="25" t="e">
        <f>#REF!</f>
        <v>#REF!</v>
      </c>
      <c r="K53" s="25" t="e">
        <f>#REF!</f>
        <v>#REF!</v>
      </c>
      <c r="L53" s="25" t="e">
        <f>#REF!</f>
        <v>#REF!</v>
      </c>
      <c r="M53" s="25" t="e">
        <f>#REF!</f>
        <v>#REF!</v>
      </c>
      <c r="N53" s="25">
        <f t="shared" si="3"/>
        <v>73</v>
      </c>
      <c r="O53" s="25">
        <f t="shared" si="3"/>
        <v>570.86</v>
      </c>
    </row>
    <row r="54" spans="1:15" s="26" customFormat="1" ht="26.4" x14ac:dyDescent="0.25">
      <c r="A54" s="70">
        <v>13</v>
      </c>
      <c r="B54" s="72" t="s">
        <v>340</v>
      </c>
      <c r="C54" s="73" t="s">
        <v>341</v>
      </c>
      <c r="D54" s="74" t="s">
        <v>342</v>
      </c>
      <c r="E54" s="75">
        <v>100</v>
      </c>
      <c r="F54" s="74">
        <v>20549</v>
      </c>
      <c r="G54" s="76"/>
      <c r="H54" s="25" t="e">
        <f>#REF!</f>
        <v>#REF!</v>
      </c>
      <c r="I54" s="25" t="e">
        <f>#REF!</f>
        <v>#REF!</v>
      </c>
      <c r="J54" s="25" t="e">
        <f>#REF!</f>
        <v>#REF!</v>
      </c>
      <c r="K54" s="25" t="e">
        <f>#REF!</f>
        <v>#REF!</v>
      </c>
      <c r="L54" s="25" t="e">
        <f>#REF!</f>
        <v>#REF!</v>
      </c>
      <c r="M54" s="25" t="e">
        <f>#REF!</f>
        <v>#REF!</v>
      </c>
      <c r="N54" s="25">
        <f t="shared" si="3"/>
        <v>100</v>
      </c>
      <c r="O54" s="25">
        <f t="shared" si="3"/>
        <v>20549</v>
      </c>
    </row>
    <row r="55" spans="1:15" s="26" customFormat="1" ht="26.4" x14ac:dyDescent="0.25">
      <c r="A55" s="70">
        <v>14</v>
      </c>
      <c r="B55" s="72" t="s">
        <v>343</v>
      </c>
      <c r="C55" s="73" t="s">
        <v>341</v>
      </c>
      <c r="D55" s="74" t="s">
        <v>344</v>
      </c>
      <c r="E55" s="75">
        <v>20</v>
      </c>
      <c r="F55" s="74">
        <v>4606.8</v>
      </c>
      <c r="G55" s="76"/>
      <c r="H55" s="25" t="e">
        <f>#REF!</f>
        <v>#REF!</v>
      </c>
      <c r="I55" s="25" t="e">
        <f>#REF!</f>
        <v>#REF!</v>
      </c>
      <c r="J55" s="25" t="e">
        <f>#REF!</f>
        <v>#REF!</v>
      </c>
      <c r="K55" s="25" t="e">
        <f>#REF!</f>
        <v>#REF!</v>
      </c>
      <c r="L55" s="25" t="e">
        <f>#REF!</f>
        <v>#REF!</v>
      </c>
      <c r="M55" s="25" t="e">
        <f>#REF!</f>
        <v>#REF!</v>
      </c>
      <c r="N55" s="25">
        <f t="shared" si="3"/>
        <v>20</v>
      </c>
      <c r="O55" s="25">
        <f t="shared" si="3"/>
        <v>4606.8</v>
      </c>
    </row>
    <row r="56" spans="1:15" s="26" customFormat="1" ht="39.6" x14ac:dyDescent="0.25">
      <c r="A56" s="70">
        <v>15</v>
      </c>
      <c r="B56" s="72" t="s">
        <v>345</v>
      </c>
      <c r="C56" s="73" t="s">
        <v>333</v>
      </c>
      <c r="D56" s="74" t="s">
        <v>346</v>
      </c>
      <c r="E56" s="75">
        <v>29</v>
      </c>
      <c r="F56" s="74">
        <v>25998.5</v>
      </c>
      <c r="G56" s="76"/>
      <c r="H56" s="25" t="e">
        <f>#REF!</f>
        <v>#REF!</v>
      </c>
      <c r="I56" s="25" t="e">
        <f>#REF!</f>
        <v>#REF!</v>
      </c>
      <c r="J56" s="25" t="e">
        <f>#REF!</f>
        <v>#REF!</v>
      </c>
      <c r="K56" s="25" t="e">
        <f>#REF!</f>
        <v>#REF!</v>
      </c>
      <c r="L56" s="25" t="e">
        <f>#REF!</f>
        <v>#REF!</v>
      </c>
      <c r="M56" s="25" t="e">
        <f>#REF!</f>
        <v>#REF!</v>
      </c>
      <c r="N56" s="25">
        <f t="shared" si="3"/>
        <v>29</v>
      </c>
      <c r="O56" s="25">
        <f t="shared" si="3"/>
        <v>25998.5</v>
      </c>
    </row>
    <row r="57" spans="1:15" s="26" customFormat="1" ht="39.6" x14ac:dyDescent="0.25">
      <c r="A57" s="70">
        <v>16</v>
      </c>
      <c r="B57" s="72" t="s">
        <v>347</v>
      </c>
      <c r="C57" s="73" t="s">
        <v>333</v>
      </c>
      <c r="D57" s="74" t="s">
        <v>346</v>
      </c>
      <c r="E57" s="75">
        <v>43</v>
      </c>
      <c r="F57" s="74">
        <v>38549.5</v>
      </c>
      <c r="G57" s="76"/>
      <c r="H57" s="25" t="e">
        <f>#REF!</f>
        <v>#REF!</v>
      </c>
      <c r="I57" s="25" t="e">
        <f>#REF!</f>
        <v>#REF!</v>
      </c>
      <c r="J57" s="25" t="e">
        <f>#REF!</f>
        <v>#REF!</v>
      </c>
      <c r="K57" s="25" t="e">
        <f>#REF!</f>
        <v>#REF!</v>
      </c>
      <c r="L57" s="25" t="e">
        <f>#REF!</f>
        <v>#REF!</v>
      </c>
      <c r="M57" s="25" t="e">
        <f>#REF!</f>
        <v>#REF!</v>
      </c>
      <c r="N57" s="25">
        <f t="shared" si="3"/>
        <v>43</v>
      </c>
      <c r="O57" s="25">
        <f t="shared" si="3"/>
        <v>38549.5</v>
      </c>
    </row>
    <row r="58" spans="1:15" s="26" customFormat="1" ht="39.6" x14ac:dyDescent="0.25">
      <c r="A58" s="70">
        <v>17</v>
      </c>
      <c r="B58" s="72" t="s">
        <v>348</v>
      </c>
      <c r="C58" s="73" t="s">
        <v>333</v>
      </c>
      <c r="D58" s="74" t="s">
        <v>346</v>
      </c>
      <c r="E58" s="75">
        <v>4</v>
      </c>
      <c r="F58" s="74">
        <v>3586</v>
      </c>
      <c r="G58" s="76"/>
      <c r="H58" s="25" t="e">
        <f>#REF!</f>
        <v>#REF!</v>
      </c>
      <c r="I58" s="25" t="e">
        <f>#REF!</f>
        <v>#REF!</v>
      </c>
      <c r="J58" s="25" t="e">
        <f>#REF!</f>
        <v>#REF!</v>
      </c>
      <c r="K58" s="25" t="e">
        <f>#REF!</f>
        <v>#REF!</v>
      </c>
      <c r="L58" s="25" t="e">
        <f>#REF!</f>
        <v>#REF!</v>
      </c>
      <c r="M58" s="25" t="e">
        <f>#REF!</f>
        <v>#REF!</v>
      </c>
      <c r="N58" s="25">
        <f t="shared" si="3"/>
        <v>4</v>
      </c>
      <c r="O58" s="25">
        <f t="shared" si="3"/>
        <v>3586</v>
      </c>
    </row>
    <row r="59" spans="1:15" s="17" customFormat="1" ht="13.5" customHeight="1" thickBot="1" x14ac:dyDescent="0.3"/>
    <row r="60" spans="1:15" s="17" customFormat="1" ht="26.25" customHeight="1" x14ac:dyDescent="0.25">
      <c r="A60" s="98" t="s">
        <v>139</v>
      </c>
      <c r="B60" s="92" t="s">
        <v>32</v>
      </c>
      <c r="C60" s="103" t="s">
        <v>141</v>
      </c>
      <c r="D60" s="92" t="s">
        <v>142</v>
      </c>
      <c r="E60" s="92" t="s">
        <v>404</v>
      </c>
      <c r="F60" s="92"/>
      <c r="G60" s="93" t="s">
        <v>146</v>
      </c>
    </row>
    <row r="61" spans="1:15" s="17" customFormat="1" ht="12.75" customHeight="1" x14ac:dyDescent="0.25">
      <c r="A61" s="99"/>
      <c r="B61" s="101"/>
      <c r="C61" s="104"/>
      <c r="D61" s="101"/>
      <c r="E61" s="96" t="s">
        <v>147</v>
      </c>
      <c r="F61" s="96" t="s">
        <v>148</v>
      </c>
      <c r="G61" s="94"/>
    </row>
    <row r="62" spans="1:15" s="17" customFormat="1" ht="13.5" customHeight="1" thickBot="1" x14ac:dyDescent="0.3">
      <c r="A62" s="100"/>
      <c r="B62" s="102"/>
      <c r="C62" s="105"/>
      <c r="D62" s="102"/>
      <c r="E62" s="97"/>
      <c r="F62" s="97"/>
      <c r="G62" s="95"/>
    </row>
    <row r="63" spans="1:15" s="26" customFormat="1" ht="39.6" x14ac:dyDescent="0.25">
      <c r="A63" s="70">
        <v>18</v>
      </c>
      <c r="B63" s="72" t="s">
        <v>349</v>
      </c>
      <c r="C63" s="73" t="s">
        <v>333</v>
      </c>
      <c r="D63" s="74" t="s">
        <v>346</v>
      </c>
      <c r="E63" s="75">
        <v>20</v>
      </c>
      <c r="F63" s="74">
        <v>17930</v>
      </c>
      <c r="G63" s="76"/>
      <c r="H63" s="25" t="e">
        <f>#REF!</f>
        <v>#REF!</v>
      </c>
      <c r="I63" s="25" t="e">
        <f>#REF!</f>
        <v>#REF!</v>
      </c>
      <c r="J63" s="25" t="e">
        <f>#REF!</f>
        <v>#REF!</v>
      </c>
      <c r="K63" s="25" t="e">
        <f>#REF!</f>
        <v>#REF!</v>
      </c>
      <c r="L63" s="25" t="e">
        <f>#REF!</f>
        <v>#REF!</v>
      </c>
      <c r="M63" s="25" t="e">
        <f>#REF!</f>
        <v>#REF!</v>
      </c>
      <c r="N63" s="25">
        <f t="shared" ref="N63:O69" si="4">E63</f>
        <v>20</v>
      </c>
      <c r="O63" s="25">
        <f t="shared" si="4"/>
        <v>17930</v>
      </c>
    </row>
    <row r="64" spans="1:15" s="26" customFormat="1" ht="13.2" x14ac:dyDescent="0.25">
      <c r="A64" s="70">
        <v>19</v>
      </c>
      <c r="B64" s="72" t="s">
        <v>350</v>
      </c>
      <c r="C64" s="73" t="s">
        <v>322</v>
      </c>
      <c r="D64" s="74" t="s">
        <v>351</v>
      </c>
      <c r="E64" s="75">
        <v>5</v>
      </c>
      <c r="F64" s="74">
        <v>102977.75</v>
      </c>
      <c r="G64" s="76"/>
      <c r="H64" s="25" t="e">
        <f>#REF!</f>
        <v>#REF!</v>
      </c>
      <c r="I64" s="25" t="e">
        <f>#REF!</f>
        <v>#REF!</v>
      </c>
      <c r="J64" s="25" t="e">
        <f>#REF!</f>
        <v>#REF!</v>
      </c>
      <c r="K64" s="25" t="e">
        <f>#REF!</f>
        <v>#REF!</v>
      </c>
      <c r="L64" s="25" t="e">
        <f>#REF!</f>
        <v>#REF!</v>
      </c>
      <c r="M64" s="25" t="e">
        <f>#REF!</f>
        <v>#REF!</v>
      </c>
      <c r="N64" s="25">
        <f t="shared" si="4"/>
        <v>5</v>
      </c>
      <c r="O64" s="25">
        <f t="shared" si="4"/>
        <v>102977.75</v>
      </c>
    </row>
    <row r="65" spans="1:15" s="26" customFormat="1" ht="26.4" x14ac:dyDescent="0.25">
      <c r="A65" s="70">
        <v>20</v>
      </c>
      <c r="B65" s="72" t="s">
        <v>352</v>
      </c>
      <c r="C65" s="73" t="s">
        <v>296</v>
      </c>
      <c r="D65" s="74" t="s">
        <v>353</v>
      </c>
      <c r="E65" s="75">
        <v>43</v>
      </c>
      <c r="F65" s="74">
        <v>391290.54000000004</v>
      </c>
      <c r="G65" s="76"/>
      <c r="H65" s="25" t="e">
        <f>#REF!</f>
        <v>#REF!</v>
      </c>
      <c r="I65" s="25" t="e">
        <f>#REF!</f>
        <v>#REF!</v>
      </c>
      <c r="J65" s="25" t="e">
        <f>#REF!</f>
        <v>#REF!</v>
      </c>
      <c r="K65" s="25" t="e">
        <f>#REF!</f>
        <v>#REF!</v>
      </c>
      <c r="L65" s="25" t="e">
        <f>#REF!</f>
        <v>#REF!</v>
      </c>
      <c r="M65" s="25" t="e">
        <f>#REF!</f>
        <v>#REF!</v>
      </c>
      <c r="N65" s="25">
        <f t="shared" si="4"/>
        <v>43</v>
      </c>
      <c r="O65" s="25">
        <f t="shared" si="4"/>
        <v>391290.54000000004</v>
      </c>
    </row>
    <row r="66" spans="1:15" s="26" customFormat="1" ht="66" x14ac:dyDescent="0.25">
      <c r="A66" s="70">
        <v>21</v>
      </c>
      <c r="B66" s="72" t="s">
        <v>354</v>
      </c>
      <c r="C66" s="73" t="s">
        <v>333</v>
      </c>
      <c r="D66" s="74">
        <v>300</v>
      </c>
      <c r="E66" s="75">
        <v>17</v>
      </c>
      <c r="F66" s="74">
        <v>5100</v>
      </c>
      <c r="G66" s="76"/>
      <c r="H66" s="25" t="e">
        <f>#REF!</f>
        <v>#REF!</v>
      </c>
      <c r="I66" s="25" t="e">
        <f>#REF!</f>
        <v>#REF!</v>
      </c>
      <c r="J66" s="25" t="e">
        <f>#REF!</f>
        <v>#REF!</v>
      </c>
      <c r="K66" s="25" t="e">
        <f>#REF!</f>
        <v>#REF!</v>
      </c>
      <c r="L66" s="25" t="e">
        <f>#REF!</f>
        <v>#REF!</v>
      </c>
      <c r="M66" s="25" t="e">
        <f>#REF!</f>
        <v>#REF!</v>
      </c>
      <c r="N66" s="25">
        <f t="shared" si="4"/>
        <v>17</v>
      </c>
      <c r="O66" s="25">
        <f t="shared" si="4"/>
        <v>5100</v>
      </c>
    </row>
    <row r="67" spans="1:15" s="26" customFormat="1" ht="66" x14ac:dyDescent="0.25">
      <c r="A67" s="70">
        <v>22</v>
      </c>
      <c r="B67" s="72" t="s">
        <v>355</v>
      </c>
      <c r="C67" s="73" t="s">
        <v>333</v>
      </c>
      <c r="D67" s="74">
        <v>300</v>
      </c>
      <c r="E67" s="75">
        <v>16</v>
      </c>
      <c r="F67" s="74">
        <v>4800</v>
      </c>
      <c r="G67" s="76"/>
      <c r="H67" s="25" t="e">
        <f>#REF!</f>
        <v>#REF!</v>
      </c>
      <c r="I67" s="25" t="e">
        <f>#REF!</f>
        <v>#REF!</v>
      </c>
      <c r="J67" s="25" t="e">
        <f>#REF!</f>
        <v>#REF!</v>
      </c>
      <c r="K67" s="25" t="e">
        <f>#REF!</f>
        <v>#REF!</v>
      </c>
      <c r="L67" s="25" t="e">
        <f>#REF!</f>
        <v>#REF!</v>
      </c>
      <c r="M67" s="25" t="e">
        <f>#REF!</f>
        <v>#REF!</v>
      </c>
      <c r="N67" s="25">
        <f t="shared" si="4"/>
        <v>16</v>
      </c>
      <c r="O67" s="25">
        <f t="shared" si="4"/>
        <v>4800</v>
      </c>
    </row>
    <row r="68" spans="1:15" s="26" customFormat="1" ht="66" x14ac:dyDescent="0.25">
      <c r="A68" s="70">
        <v>23</v>
      </c>
      <c r="B68" s="72" t="s">
        <v>356</v>
      </c>
      <c r="C68" s="73" t="s">
        <v>333</v>
      </c>
      <c r="D68" s="74">
        <v>300</v>
      </c>
      <c r="E68" s="75">
        <v>30</v>
      </c>
      <c r="F68" s="74">
        <v>9000</v>
      </c>
      <c r="G68" s="76"/>
      <c r="H68" s="25" t="e">
        <f>#REF!</f>
        <v>#REF!</v>
      </c>
      <c r="I68" s="25" t="e">
        <f>#REF!</f>
        <v>#REF!</v>
      </c>
      <c r="J68" s="25" t="e">
        <f>#REF!</f>
        <v>#REF!</v>
      </c>
      <c r="K68" s="25" t="e">
        <f>#REF!</f>
        <v>#REF!</v>
      </c>
      <c r="L68" s="25" t="e">
        <f>#REF!</f>
        <v>#REF!</v>
      </c>
      <c r="M68" s="25" t="e">
        <f>#REF!</f>
        <v>#REF!</v>
      </c>
      <c r="N68" s="25">
        <f t="shared" si="4"/>
        <v>30</v>
      </c>
      <c r="O68" s="25">
        <f t="shared" si="4"/>
        <v>9000</v>
      </c>
    </row>
    <row r="69" spans="1:15" s="26" customFormat="1" ht="13.2" x14ac:dyDescent="0.25">
      <c r="A69" s="70">
        <v>24</v>
      </c>
      <c r="B69" s="72" t="s">
        <v>357</v>
      </c>
      <c r="C69" s="73" t="s">
        <v>333</v>
      </c>
      <c r="D69" s="74" t="s">
        <v>358</v>
      </c>
      <c r="E69" s="75">
        <v>840</v>
      </c>
      <c r="F69" s="74">
        <v>4309.2</v>
      </c>
      <c r="G69" s="76"/>
      <c r="H69" s="25" t="e">
        <f>#REF!</f>
        <v>#REF!</v>
      </c>
      <c r="I69" s="25" t="e">
        <f>#REF!</f>
        <v>#REF!</v>
      </c>
      <c r="J69" s="25" t="e">
        <f>#REF!</f>
        <v>#REF!</v>
      </c>
      <c r="K69" s="25" t="e">
        <f>#REF!</f>
        <v>#REF!</v>
      </c>
      <c r="L69" s="25" t="e">
        <f>#REF!</f>
        <v>#REF!</v>
      </c>
      <c r="M69" s="25" t="e">
        <f>#REF!</f>
        <v>#REF!</v>
      </c>
      <c r="N69" s="25">
        <f t="shared" si="4"/>
        <v>840</v>
      </c>
      <c r="O69" s="25">
        <f t="shared" si="4"/>
        <v>4309.2</v>
      </c>
    </row>
    <row r="70" spans="1:15" s="17" customFormat="1" ht="13.5" customHeight="1" thickBot="1" x14ac:dyDescent="0.3"/>
    <row r="71" spans="1:15" s="17" customFormat="1" ht="26.25" customHeight="1" x14ac:dyDescent="0.25">
      <c r="A71" s="98" t="s">
        <v>139</v>
      </c>
      <c r="B71" s="92" t="s">
        <v>32</v>
      </c>
      <c r="C71" s="103" t="s">
        <v>141</v>
      </c>
      <c r="D71" s="92" t="s">
        <v>142</v>
      </c>
      <c r="E71" s="92" t="s">
        <v>404</v>
      </c>
      <c r="F71" s="92"/>
      <c r="G71" s="93" t="s">
        <v>146</v>
      </c>
    </row>
    <row r="72" spans="1:15" s="17" customFormat="1" ht="12.75" customHeight="1" x14ac:dyDescent="0.25">
      <c r="A72" s="99"/>
      <c r="B72" s="101"/>
      <c r="C72" s="104"/>
      <c r="D72" s="101"/>
      <c r="E72" s="96" t="s">
        <v>147</v>
      </c>
      <c r="F72" s="96" t="s">
        <v>148</v>
      </c>
      <c r="G72" s="94"/>
    </row>
    <row r="73" spans="1:15" s="17" customFormat="1" ht="13.5" customHeight="1" thickBot="1" x14ac:dyDescent="0.3">
      <c r="A73" s="100"/>
      <c r="B73" s="102"/>
      <c r="C73" s="105"/>
      <c r="D73" s="102"/>
      <c r="E73" s="97"/>
      <c r="F73" s="97"/>
      <c r="G73" s="95"/>
    </row>
    <row r="74" spans="1:15" s="26" customFormat="1" ht="26.4" x14ac:dyDescent="0.25">
      <c r="A74" s="70">
        <v>25</v>
      </c>
      <c r="B74" s="72" t="s">
        <v>359</v>
      </c>
      <c r="C74" s="73" t="s">
        <v>311</v>
      </c>
      <c r="D74" s="74" t="s">
        <v>360</v>
      </c>
      <c r="E74" s="75">
        <v>1016</v>
      </c>
      <c r="F74" s="74">
        <v>5406.55</v>
      </c>
      <c r="G74" s="76"/>
      <c r="H74" s="25" t="e">
        <f>#REF!</f>
        <v>#REF!</v>
      </c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>
        <f t="shared" ref="N74:N83" si="5">E74</f>
        <v>1016</v>
      </c>
      <c r="O74" s="25">
        <f t="shared" ref="O74:O83" si="6">F74</f>
        <v>5406.55</v>
      </c>
    </row>
    <row r="75" spans="1:15" s="26" customFormat="1" ht="26.4" x14ac:dyDescent="0.25">
      <c r="A75" s="70">
        <v>26</v>
      </c>
      <c r="B75" s="72" t="s">
        <v>361</v>
      </c>
      <c r="C75" s="73" t="s">
        <v>311</v>
      </c>
      <c r="D75" s="74" t="s">
        <v>362</v>
      </c>
      <c r="E75" s="75">
        <v>15000</v>
      </c>
      <c r="F75" s="74">
        <v>159642.01</v>
      </c>
      <c r="G75" s="76"/>
      <c r="H75" s="25" t="e">
        <f>#REF!</f>
        <v>#REF!</v>
      </c>
      <c r="I75" s="25" t="e">
        <f>#REF!</f>
        <v>#REF!</v>
      </c>
      <c r="J75" s="25" t="e">
        <f>#REF!</f>
        <v>#REF!</v>
      </c>
      <c r="K75" s="25" t="e">
        <f>#REF!</f>
        <v>#REF!</v>
      </c>
      <c r="L75" s="25" t="e">
        <f>#REF!</f>
        <v>#REF!</v>
      </c>
      <c r="M75" s="25" t="e">
        <f>#REF!</f>
        <v>#REF!</v>
      </c>
      <c r="N75" s="25">
        <f t="shared" si="5"/>
        <v>15000</v>
      </c>
      <c r="O75" s="25">
        <f t="shared" si="6"/>
        <v>159642.01</v>
      </c>
    </row>
    <row r="76" spans="1:15" s="26" customFormat="1" ht="13.2" x14ac:dyDescent="0.25">
      <c r="A76" s="70">
        <v>27</v>
      </c>
      <c r="B76" s="72" t="s">
        <v>363</v>
      </c>
      <c r="C76" s="73" t="s">
        <v>311</v>
      </c>
      <c r="D76" s="74" t="s">
        <v>364</v>
      </c>
      <c r="E76" s="75">
        <v>1706</v>
      </c>
      <c r="F76" s="74">
        <v>93907.450000000012</v>
      </c>
      <c r="G76" s="76"/>
      <c r="H76" s="25" t="e">
        <f>#REF!</f>
        <v>#REF!</v>
      </c>
      <c r="I76" s="25" t="e">
        <f>#REF!</f>
        <v>#REF!</v>
      </c>
      <c r="J76" s="25" t="e">
        <f>#REF!</f>
        <v>#REF!</v>
      </c>
      <c r="K76" s="25" t="e">
        <f>#REF!</f>
        <v>#REF!</v>
      </c>
      <c r="L76" s="25" t="e">
        <f>#REF!</f>
        <v>#REF!</v>
      </c>
      <c r="M76" s="25" t="e">
        <f>#REF!</f>
        <v>#REF!</v>
      </c>
      <c r="N76" s="25">
        <f t="shared" si="5"/>
        <v>1706</v>
      </c>
      <c r="O76" s="25">
        <f t="shared" si="6"/>
        <v>93907.450000000012</v>
      </c>
    </row>
    <row r="77" spans="1:15" s="26" customFormat="1" ht="26.4" x14ac:dyDescent="0.25">
      <c r="A77" s="70">
        <v>28</v>
      </c>
      <c r="B77" s="72" t="s">
        <v>365</v>
      </c>
      <c r="C77" s="73" t="s">
        <v>317</v>
      </c>
      <c r="D77" s="74" t="s">
        <v>366</v>
      </c>
      <c r="E77" s="75">
        <v>2</v>
      </c>
      <c r="F77" s="74">
        <v>2374.98</v>
      </c>
      <c r="G77" s="76"/>
      <c r="H77" s="25" t="e">
        <f>#REF!</f>
        <v>#REF!</v>
      </c>
      <c r="I77" s="25" t="e">
        <f>#REF!</f>
        <v>#REF!</v>
      </c>
      <c r="J77" s="25" t="e">
        <f>#REF!</f>
        <v>#REF!</v>
      </c>
      <c r="K77" s="25" t="e">
        <f>#REF!</f>
        <v>#REF!</v>
      </c>
      <c r="L77" s="25" t="e">
        <f>#REF!</f>
        <v>#REF!</v>
      </c>
      <c r="M77" s="25" t="e">
        <f>#REF!</f>
        <v>#REF!</v>
      </c>
      <c r="N77" s="25">
        <f t="shared" si="5"/>
        <v>2</v>
      </c>
      <c r="O77" s="25">
        <f t="shared" si="6"/>
        <v>2374.98</v>
      </c>
    </row>
    <row r="78" spans="1:15" s="26" customFormat="1" ht="26.4" x14ac:dyDescent="0.25">
      <c r="A78" s="70">
        <v>29</v>
      </c>
      <c r="B78" s="72" t="s">
        <v>367</v>
      </c>
      <c r="C78" s="73" t="s">
        <v>317</v>
      </c>
      <c r="D78" s="74" t="s">
        <v>368</v>
      </c>
      <c r="E78" s="75">
        <v>20</v>
      </c>
      <c r="F78" s="74">
        <v>22706</v>
      </c>
      <c r="G78" s="76"/>
      <c r="H78" s="25" t="e">
        <f>#REF!</f>
        <v>#REF!</v>
      </c>
      <c r="I78" s="25" t="e">
        <f>#REF!</f>
        <v>#REF!</v>
      </c>
      <c r="J78" s="25" t="e">
        <f>#REF!</f>
        <v>#REF!</v>
      </c>
      <c r="K78" s="25" t="e">
        <f>#REF!</f>
        <v>#REF!</v>
      </c>
      <c r="L78" s="25" t="e">
        <f>#REF!</f>
        <v>#REF!</v>
      </c>
      <c r="M78" s="25" t="e">
        <f>#REF!</f>
        <v>#REF!</v>
      </c>
      <c r="N78" s="25">
        <f t="shared" si="5"/>
        <v>20</v>
      </c>
      <c r="O78" s="25">
        <f t="shared" si="6"/>
        <v>22706</v>
      </c>
    </row>
    <row r="79" spans="1:15" s="26" customFormat="1" ht="39.6" x14ac:dyDescent="0.25">
      <c r="A79" s="70">
        <v>30</v>
      </c>
      <c r="B79" s="72" t="s">
        <v>369</v>
      </c>
      <c r="C79" s="73" t="s">
        <v>322</v>
      </c>
      <c r="D79" s="74" t="s">
        <v>370</v>
      </c>
      <c r="E79" s="75">
        <v>109</v>
      </c>
      <c r="F79" s="74">
        <v>30741.27</v>
      </c>
      <c r="G79" s="76"/>
      <c r="H79" s="25" t="e">
        <f>#REF!</f>
        <v>#REF!</v>
      </c>
      <c r="I79" s="25" t="e">
        <f>#REF!</f>
        <v>#REF!</v>
      </c>
      <c r="J79" s="25" t="e">
        <f>#REF!</f>
        <v>#REF!</v>
      </c>
      <c r="K79" s="25" t="e">
        <f>#REF!</f>
        <v>#REF!</v>
      </c>
      <c r="L79" s="25" t="e">
        <f>#REF!</f>
        <v>#REF!</v>
      </c>
      <c r="M79" s="25" t="e">
        <f>#REF!</f>
        <v>#REF!</v>
      </c>
      <c r="N79" s="25">
        <f t="shared" si="5"/>
        <v>109</v>
      </c>
      <c r="O79" s="25">
        <f t="shared" si="6"/>
        <v>30741.27</v>
      </c>
    </row>
    <row r="80" spans="1:15" s="26" customFormat="1" ht="26.4" x14ac:dyDescent="0.25">
      <c r="A80" s="70">
        <v>31</v>
      </c>
      <c r="B80" s="72" t="s">
        <v>371</v>
      </c>
      <c r="C80" s="73" t="s">
        <v>330</v>
      </c>
      <c r="D80" s="74" t="s">
        <v>372</v>
      </c>
      <c r="E80" s="75">
        <v>11</v>
      </c>
      <c r="F80" s="74">
        <v>675.73</v>
      </c>
      <c r="G80" s="76"/>
      <c r="H80" s="25" t="e">
        <f>#REF!</f>
        <v>#REF!</v>
      </c>
      <c r="I80" s="25" t="e">
        <f>#REF!</f>
        <v>#REF!</v>
      </c>
      <c r="J80" s="25" t="e">
        <f>#REF!</f>
        <v>#REF!</v>
      </c>
      <c r="K80" s="25" t="e">
        <f>#REF!</f>
        <v>#REF!</v>
      </c>
      <c r="L80" s="25" t="e">
        <f>#REF!</f>
        <v>#REF!</v>
      </c>
      <c r="M80" s="25" t="e">
        <f>#REF!</f>
        <v>#REF!</v>
      </c>
      <c r="N80" s="25">
        <f t="shared" si="5"/>
        <v>11</v>
      </c>
      <c r="O80" s="25">
        <f t="shared" si="6"/>
        <v>675.73</v>
      </c>
    </row>
    <row r="81" spans="1:15" s="26" customFormat="1" ht="26.4" x14ac:dyDescent="0.25">
      <c r="A81" s="70">
        <v>32</v>
      </c>
      <c r="B81" s="72" t="s">
        <v>373</v>
      </c>
      <c r="C81" s="73" t="s">
        <v>311</v>
      </c>
      <c r="D81" s="74" t="s">
        <v>374</v>
      </c>
      <c r="E81" s="75">
        <v>1454</v>
      </c>
      <c r="F81" s="74">
        <v>7221.4400000000005</v>
      </c>
      <c r="G81" s="76"/>
      <c r="H81" s="25" t="e">
        <f>#REF!</f>
        <v>#REF!</v>
      </c>
      <c r="I81" s="25" t="e">
        <f>#REF!</f>
        <v>#REF!</v>
      </c>
      <c r="J81" s="25" t="e">
        <f>#REF!</f>
        <v>#REF!</v>
      </c>
      <c r="K81" s="25" t="e">
        <f>#REF!</f>
        <v>#REF!</v>
      </c>
      <c r="L81" s="25" t="e">
        <f>#REF!</f>
        <v>#REF!</v>
      </c>
      <c r="M81" s="25" t="e">
        <f>#REF!</f>
        <v>#REF!</v>
      </c>
      <c r="N81" s="25">
        <f t="shared" si="5"/>
        <v>1454</v>
      </c>
      <c r="O81" s="25">
        <f t="shared" si="6"/>
        <v>7221.4400000000005</v>
      </c>
    </row>
    <row r="82" spans="1:15" s="26" customFormat="1" ht="26.4" x14ac:dyDescent="0.25">
      <c r="A82" s="70">
        <v>33</v>
      </c>
      <c r="B82" s="72" t="s">
        <v>375</v>
      </c>
      <c r="C82" s="73" t="s">
        <v>311</v>
      </c>
      <c r="D82" s="74" t="s">
        <v>376</v>
      </c>
      <c r="E82" s="75">
        <v>3120</v>
      </c>
      <c r="F82" s="74">
        <v>50767.39</v>
      </c>
      <c r="G82" s="76"/>
      <c r="H82" s="25" t="e">
        <f>#REF!</f>
        <v>#REF!</v>
      </c>
      <c r="I82" s="25" t="e">
        <f>#REF!</f>
        <v>#REF!</v>
      </c>
      <c r="J82" s="25" t="e">
        <f>#REF!</f>
        <v>#REF!</v>
      </c>
      <c r="K82" s="25" t="e">
        <f>#REF!</f>
        <v>#REF!</v>
      </c>
      <c r="L82" s="25" t="e">
        <f>#REF!</f>
        <v>#REF!</v>
      </c>
      <c r="M82" s="25" t="e">
        <f>#REF!</f>
        <v>#REF!</v>
      </c>
      <c r="N82" s="25">
        <f t="shared" si="5"/>
        <v>3120</v>
      </c>
      <c r="O82" s="25">
        <f t="shared" si="6"/>
        <v>50767.39</v>
      </c>
    </row>
    <row r="83" spans="1:15" s="26" customFormat="1" ht="26.4" x14ac:dyDescent="0.25">
      <c r="A83" s="70">
        <v>34</v>
      </c>
      <c r="B83" s="72" t="s">
        <v>377</v>
      </c>
      <c r="C83" s="73" t="s">
        <v>311</v>
      </c>
      <c r="D83" s="74" t="s">
        <v>378</v>
      </c>
      <c r="E83" s="75">
        <v>4046</v>
      </c>
      <c r="F83" s="74">
        <v>34783.46</v>
      </c>
      <c r="G83" s="76"/>
      <c r="H83" s="25" t="e">
        <f>#REF!</f>
        <v>#REF!</v>
      </c>
      <c r="I83" s="25" t="e">
        <f>#REF!</f>
        <v>#REF!</v>
      </c>
      <c r="J83" s="25" t="e">
        <f>#REF!</f>
        <v>#REF!</v>
      </c>
      <c r="K83" s="25" t="e">
        <f>#REF!</f>
        <v>#REF!</v>
      </c>
      <c r="L83" s="25" t="e">
        <f>#REF!</f>
        <v>#REF!</v>
      </c>
      <c r="M83" s="25" t="e">
        <f>#REF!</f>
        <v>#REF!</v>
      </c>
      <c r="N83" s="25">
        <f t="shared" si="5"/>
        <v>4046</v>
      </c>
      <c r="O83" s="25">
        <f t="shared" si="6"/>
        <v>34783.46</v>
      </c>
    </row>
    <row r="84" spans="1:15" s="17" customFormat="1" ht="13.5" customHeight="1" thickBot="1" x14ac:dyDescent="0.3"/>
    <row r="85" spans="1:15" s="17" customFormat="1" ht="26.25" customHeight="1" x14ac:dyDescent="0.25">
      <c r="A85" s="98" t="s">
        <v>139</v>
      </c>
      <c r="B85" s="92" t="s">
        <v>32</v>
      </c>
      <c r="C85" s="103" t="s">
        <v>141</v>
      </c>
      <c r="D85" s="92" t="s">
        <v>142</v>
      </c>
      <c r="E85" s="92" t="s">
        <v>404</v>
      </c>
      <c r="F85" s="92"/>
      <c r="G85" s="93" t="s">
        <v>146</v>
      </c>
    </row>
    <row r="86" spans="1:15" s="17" customFormat="1" ht="12.75" customHeight="1" x14ac:dyDescent="0.25">
      <c r="A86" s="99"/>
      <c r="B86" s="101"/>
      <c r="C86" s="104"/>
      <c r="D86" s="101"/>
      <c r="E86" s="96" t="s">
        <v>147</v>
      </c>
      <c r="F86" s="96" t="s">
        <v>148</v>
      </c>
      <c r="G86" s="94"/>
    </row>
    <row r="87" spans="1:15" s="17" customFormat="1" ht="13.5" customHeight="1" thickBot="1" x14ac:dyDescent="0.3">
      <c r="A87" s="100"/>
      <c r="B87" s="102"/>
      <c r="C87" s="105"/>
      <c r="D87" s="102"/>
      <c r="E87" s="97"/>
      <c r="F87" s="97"/>
      <c r="G87" s="95"/>
    </row>
    <row r="88" spans="1:15" s="26" customFormat="1" ht="26.4" x14ac:dyDescent="0.25">
      <c r="A88" s="70">
        <v>35</v>
      </c>
      <c r="B88" s="72" t="s">
        <v>379</v>
      </c>
      <c r="C88" s="73" t="s">
        <v>311</v>
      </c>
      <c r="D88" s="74" t="s">
        <v>380</v>
      </c>
      <c r="E88" s="75">
        <v>5235</v>
      </c>
      <c r="F88" s="74">
        <v>82241.850000000006</v>
      </c>
      <c r="G88" s="76"/>
      <c r="H88" s="25" t="e">
        <f>#REF!</f>
        <v>#REF!</v>
      </c>
      <c r="I88" s="25" t="e">
        <f>#REF!</f>
        <v>#REF!</v>
      </c>
      <c r="J88" s="25" t="e">
        <f>#REF!</f>
        <v>#REF!</v>
      </c>
      <c r="K88" s="25" t="e">
        <f>#REF!</f>
        <v>#REF!</v>
      </c>
      <c r="L88" s="25" t="e">
        <f>#REF!</f>
        <v>#REF!</v>
      </c>
      <c r="M88" s="25" t="e">
        <f>#REF!</f>
        <v>#REF!</v>
      </c>
      <c r="N88" s="25">
        <f t="shared" ref="N88:N100" si="7">E88</f>
        <v>5235</v>
      </c>
      <c r="O88" s="25">
        <f t="shared" ref="O88:O100" si="8">F88</f>
        <v>82241.850000000006</v>
      </c>
    </row>
    <row r="89" spans="1:15" s="26" customFormat="1" ht="26.4" x14ac:dyDescent="0.25">
      <c r="A89" s="70">
        <v>36</v>
      </c>
      <c r="B89" s="72" t="s">
        <v>381</v>
      </c>
      <c r="C89" s="73" t="s">
        <v>382</v>
      </c>
      <c r="D89" s="74" t="s">
        <v>383</v>
      </c>
      <c r="E89" s="75">
        <v>25</v>
      </c>
      <c r="F89" s="74">
        <v>24822</v>
      </c>
      <c r="G89" s="76"/>
      <c r="H89" s="25" t="e">
        <f>#REF!</f>
        <v>#REF!</v>
      </c>
      <c r="I89" s="25" t="e">
        <f>#REF!</f>
        <v>#REF!</v>
      </c>
      <c r="J89" s="25" t="e">
        <f>#REF!</f>
        <v>#REF!</v>
      </c>
      <c r="K89" s="25" t="e">
        <f>#REF!</f>
        <v>#REF!</v>
      </c>
      <c r="L89" s="25" t="e">
        <f>#REF!</f>
        <v>#REF!</v>
      </c>
      <c r="M89" s="25" t="e">
        <f>#REF!</f>
        <v>#REF!</v>
      </c>
      <c r="N89" s="25">
        <f t="shared" si="7"/>
        <v>25</v>
      </c>
      <c r="O89" s="25">
        <f t="shared" si="8"/>
        <v>24822</v>
      </c>
    </row>
    <row r="90" spans="1:15" s="26" customFormat="1" ht="13.2" x14ac:dyDescent="0.25">
      <c r="A90" s="70">
        <v>37</v>
      </c>
      <c r="B90" s="72" t="s">
        <v>384</v>
      </c>
      <c r="C90" s="73" t="s">
        <v>382</v>
      </c>
      <c r="D90" s="74" t="s">
        <v>385</v>
      </c>
      <c r="E90" s="75">
        <v>20</v>
      </c>
      <c r="F90" s="74">
        <v>28473.600000000002</v>
      </c>
      <c r="G90" s="76"/>
      <c r="H90" s="25" t="e">
        <f>#REF!</f>
        <v>#REF!</v>
      </c>
      <c r="I90" s="25" t="e">
        <f>#REF!</f>
        <v>#REF!</v>
      </c>
      <c r="J90" s="25" t="e">
        <f>#REF!</f>
        <v>#REF!</v>
      </c>
      <c r="K90" s="25" t="e">
        <f>#REF!</f>
        <v>#REF!</v>
      </c>
      <c r="L90" s="25" t="e">
        <f>#REF!</f>
        <v>#REF!</v>
      </c>
      <c r="M90" s="25" t="e">
        <f>#REF!</f>
        <v>#REF!</v>
      </c>
      <c r="N90" s="25">
        <f t="shared" si="7"/>
        <v>20</v>
      </c>
      <c r="O90" s="25">
        <f t="shared" si="8"/>
        <v>28473.600000000002</v>
      </c>
    </row>
    <row r="91" spans="1:15" s="26" customFormat="1" ht="26.4" x14ac:dyDescent="0.25">
      <c r="A91" s="70">
        <v>38</v>
      </c>
      <c r="B91" s="72" t="s">
        <v>386</v>
      </c>
      <c r="C91" s="73" t="s">
        <v>382</v>
      </c>
      <c r="D91" s="74" t="s">
        <v>387</v>
      </c>
      <c r="E91" s="75">
        <v>3</v>
      </c>
      <c r="F91" s="74">
        <v>7796.88</v>
      </c>
      <c r="G91" s="76"/>
      <c r="H91" s="25" t="e">
        <f>#REF!</f>
        <v>#REF!</v>
      </c>
      <c r="I91" s="25" t="e">
        <f>#REF!</f>
        <v>#REF!</v>
      </c>
      <c r="J91" s="25" t="e">
        <f>#REF!</f>
        <v>#REF!</v>
      </c>
      <c r="K91" s="25" t="e">
        <f>#REF!</f>
        <v>#REF!</v>
      </c>
      <c r="L91" s="25" t="e">
        <f>#REF!</f>
        <v>#REF!</v>
      </c>
      <c r="M91" s="25" t="e">
        <f>#REF!</f>
        <v>#REF!</v>
      </c>
      <c r="N91" s="25">
        <f t="shared" si="7"/>
        <v>3</v>
      </c>
      <c r="O91" s="25">
        <f t="shared" si="8"/>
        <v>7796.88</v>
      </c>
    </row>
    <row r="92" spans="1:15" s="26" customFormat="1" ht="26.4" x14ac:dyDescent="0.25">
      <c r="A92" s="70">
        <v>39</v>
      </c>
      <c r="B92" s="72" t="s">
        <v>388</v>
      </c>
      <c r="C92" s="73" t="s">
        <v>333</v>
      </c>
      <c r="D92" s="74" t="s">
        <v>389</v>
      </c>
      <c r="E92" s="75">
        <v>368</v>
      </c>
      <c r="F92" s="74">
        <v>79079.520000000004</v>
      </c>
      <c r="G92" s="76"/>
      <c r="H92" s="25" t="e">
        <f>#REF!</f>
        <v>#REF!</v>
      </c>
      <c r="I92" s="25" t="e">
        <f>#REF!</f>
        <v>#REF!</v>
      </c>
      <c r="J92" s="25" t="e">
        <f>#REF!</f>
        <v>#REF!</v>
      </c>
      <c r="K92" s="25" t="e">
        <f>#REF!</f>
        <v>#REF!</v>
      </c>
      <c r="L92" s="25" t="e">
        <f>#REF!</f>
        <v>#REF!</v>
      </c>
      <c r="M92" s="25" t="e">
        <f>#REF!</f>
        <v>#REF!</v>
      </c>
      <c r="N92" s="25">
        <f t="shared" si="7"/>
        <v>368</v>
      </c>
      <c r="O92" s="25">
        <f t="shared" si="8"/>
        <v>79079.520000000004</v>
      </c>
    </row>
    <row r="93" spans="1:15" s="26" customFormat="1" ht="26.4" x14ac:dyDescent="0.25">
      <c r="A93" s="70">
        <v>40</v>
      </c>
      <c r="B93" s="72" t="s">
        <v>390</v>
      </c>
      <c r="C93" s="73" t="s">
        <v>333</v>
      </c>
      <c r="D93" s="74" t="s">
        <v>391</v>
      </c>
      <c r="E93" s="75">
        <v>2307</v>
      </c>
      <c r="F93" s="74">
        <v>131452.86000000002</v>
      </c>
      <c r="G93" s="76"/>
      <c r="H93" s="25" t="e">
        <f>#REF!</f>
        <v>#REF!</v>
      </c>
      <c r="I93" s="25" t="e">
        <f>#REF!</f>
        <v>#REF!</v>
      </c>
      <c r="J93" s="25" t="e">
        <f>#REF!</f>
        <v>#REF!</v>
      </c>
      <c r="K93" s="25" t="e">
        <f>#REF!</f>
        <v>#REF!</v>
      </c>
      <c r="L93" s="25" t="e">
        <f>#REF!</f>
        <v>#REF!</v>
      </c>
      <c r="M93" s="25" t="e">
        <f>#REF!</f>
        <v>#REF!</v>
      </c>
      <c r="N93" s="25">
        <f t="shared" si="7"/>
        <v>2307</v>
      </c>
      <c r="O93" s="25">
        <f t="shared" si="8"/>
        <v>131452.86000000002</v>
      </c>
    </row>
    <row r="94" spans="1:15" s="26" customFormat="1" ht="26.4" x14ac:dyDescent="0.25">
      <c r="A94" s="70">
        <v>41</v>
      </c>
      <c r="B94" s="72" t="s">
        <v>392</v>
      </c>
      <c r="C94" s="73" t="s">
        <v>333</v>
      </c>
      <c r="D94" s="74">
        <v>220</v>
      </c>
      <c r="E94" s="75">
        <v>233</v>
      </c>
      <c r="F94" s="74">
        <v>51260</v>
      </c>
      <c r="G94" s="76"/>
      <c r="H94" s="25" t="e">
        <f>#REF!</f>
        <v>#REF!</v>
      </c>
      <c r="I94" s="25" t="e">
        <f>#REF!</f>
        <v>#REF!</v>
      </c>
      <c r="J94" s="25" t="e">
        <f>#REF!</f>
        <v>#REF!</v>
      </c>
      <c r="K94" s="25" t="e">
        <f>#REF!</f>
        <v>#REF!</v>
      </c>
      <c r="L94" s="25" t="e">
        <f>#REF!</f>
        <v>#REF!</v>
      </c>
      <c r="M94" s="25" t="e">
        <f>#REF!</f>
        <v>#REF!</v>
      </c>
      <c r="N94" s="25">
        <f t="shared" si="7"/>
        <v>233</v>
      </c>
      <c r="O94" s="25">
        <f t="shared" si="8"/>
        <v>51260</v>
      </c>
    </row>
    <row r="95" spans="1:15" s="26" customFormat="1" ht="26.4" x14ac:dyDescent="0.25">
      <c r="A95" s="70">
        <v>42</v>
      </c>
      <c r="B95" s="72" t="s">
        <v>393</v>
      </c>
      <c r="C95" s="73" t="s">
        <v>333</v>
      </c>
      <c r="D95" s="74">
        <v>220</v>
      </c>
      <c r="E95" s="75">
        <v>600</v>
      </c>
      <c r="F95" s="74">
        <v>132000</v>
      </c>
      <c r="G95" s="76"/>
      <c r="H95" s="25" t="e">
        <f>#REF!</f>
        <v>#REF!</v>
      </c>
      <c r="I95" s="25" t="e">
        <f>#REF!</f>
        <v>#REF!</v>
      </c>
      <c r="J95" s="25" t="e">
        <f>#REF!</f>
        <v>#REF!</v>
      </c>
      <c r="K95" s="25" t="e">
        <f>#REF!</f>
        <v>#REF!</v>
      </c>
      <c r="L95" s="25" t="e">
        <f>#REF!</f>
        <v>#REF!</v>
      </c>
      <c r="M95" s="25" t="e">
        <f>#REF!</f>
        <v>#REF!</v>
      </c>
      <c r="N95" s="25">
        <f t="shared" si="7"/>
        <v>600</v>
      </c>
      <c r="O95" s="25">
        <f t="shared" si="8"/>
        <v>132000</v>
      </c>
    </row>
    <row r="96" spans="1:15" s="26" customFormat="1" ht="26.4" x14ac:dyDescent="0.25">
      <c r="A96" s="70">
        <v>43</v>
      </c>
      <c r="B96" s="72" t="s">
        <v>394</v>
      </c>
      <c r="C96" s="73" t="s">
        <v>333</v>
      </c>
      <c r="D96" s="74">
        <v>220</v>
      </c>
      <c r="E96" s="75">
        <v>750</v>
      </c>
      <c r="F96" s="74">
        <v>165000</v>
      </c>
      <c r="G96" s="76"/>
      <c r="H96" s="25" t="e">
        <f>#REF!</f>
        <v>#REF!</v>
      </c>
      <c r="I96" s="25" t="e">
        <f>#REF!</f>
        <v>#REF!</v>
      </c>
      <c r="J96" s="25" t="e">
        <f>#REF!</f>
        <v>#REF!</v>
      </c>
      <c r="K96" s="25" t="e">
        <f>#REF!</f>
        <v>#REF!</v>
      </c>
      <c r="L96" s="25" t="e">
        <f>#REF!</f>
        <v>#REF!</v>
      </c>
      <c r="M96" s="25" t="e">
        <f>#REF!</f>
        <v>#REF!</v>
      </c>
      <c r="N96" s="25">
        <f t="shared" si="7"/>
        <v>750</v>
      </c>
      <c r="O96" s="25">
        <f t="shared" si="8"/>
        <v>165000</v>
      </c>
    </row>
    <row r="97" spans="1:15" s="26" customFormat="1" ht="26.4" x14ac:dyDescent="0.25">
      <c r="A97" s="70">
        <v>44</v>
      </c>
      <c r="B97" s="72" t="s">
        <v>395</v>
      </c>
      <c r="C97" s="73" t="s">
        <v>333</v>
      </c>
      <c r="D97" s="74">
        <v>220</v>
      </c>
      <c r="E97" s="75">
        <v>21</v>
      </c>
      <c r="F97" s="74">
        <v>4620</v>
      </c>
      <c r="G97" s="76"/>
      <c r="H97" s="25" t="e">
        <f>#REF!</f>
        <v>#REF!</v>
      </c>
      <c r="I97" s="25" t="e">
        <f>#REF!</f>
        <v>#REF!</v>
      </c>
      <c r="J97" s="25" t="e">
        <f>#REF!</f>
        <v>#REF!</v>
      </c>
      <c r="K97" s="25" t="e">
        <f>#REF!</f>
        <v>#REF!</v>
      </c>
      <c r="L97" s="25" t="e">
        <f>#REF!</f>
        <v>#REF!</v>
      </c>
      <c r="M97" s="25" t="e">
        <f>#REF!</f>
        <v>#REF!</v>
      </c>
      <c r="N97" s="25">
        <f t="shared" si="7"/>
        <v>21</v>
      </c>
      <c r="O97" s="25">
        <f t="shared" si="8"/>
        <v>4620</v>
      </c>
    </row>
    <row r="98" spans="1:15" s="26" customFormat="1" ht="26.4" x14ac:dyDescent="0.25">
      <c r="A98" s="70">
        <v>45</v>
      </c>
      <c r="B98" s="72" t="s">
        <v>396</v>
      </c>
      <c r="C98" s="73" t="s">
        <v>333</v>
      </c>
      <c r="D98" s="74">
        <v>220</v>
      </c>
      <c r="E98" s="75">
        <v>15</v>
      </c>
      <c r="F98" s="74">
        <v>3300</v>
      </c>
      <c r="G98" s="76"/>
      <c r="H98" s="25" t="e">
        <f>#REF!</f>
        <v>#REF!</v>
      </c>
      <c r="I98" s="25" t="e">
        <f>#REF!</f>
        <v>#REF!</v>
      </c>
      <c r="J98" s="25" t="e">
        <f>#REF!</f>
        <v>#REF!</v>
      </c>
      <c r="K98" s="25" t="e">
        <f>#REF!</f>
        <v>#REF!</v>
      </c>
      <c r="L98" s="25" t="e">
        <f>#REF!</f>
        <v>#REF!</v>
      </c>
      <c r="M98" s="25" t="e">
        <f>#REF!</f>
        <v>#REF!</v>
      </c>
      <c r="N98" s="25">
        <f t="shared" si="7"/>
        <v>15</v>
      </c>
      <c r="O98" s="25">
        <f t="shared" si="8"/>
        <v>3300</v>
      </c>
    </row>
    <row r="99" spans="1:15" s="26" customFormat="1" ht="52.8" x14ac:dyDescent="0.25">
      <c r="A99" s="70">
        <v>46</v>
      </c>
      <c r="B99" s="72" t="s">
        <v>397</v>
      </c>
      <c r="C99" s="73" t="s">
        <v>322</v>
      </c>
      <c r="D99" s="74" t="s">
        <v>398</v>
      </c>
      <c r="E99" s="75">
        <v>49</v>
      </c>
      <c r="F99" s="74">
        <v>1467546.08</v>
      </c>
      <c r="G99" s="76"/>
      <c r="H99" s="25" t="e">
        <f>#REF!</f>
        <v>#REF!</v>
      </c>
      <c r="I99" s="25" t="e">
        <f>#REF!</f>
        <v>#REF!</v>
      </c>
      <c r="J99" s="25" t="e">
        <f>#REF!</f>
        <v>#REF!</v>
      </c>
      <c r="K99" s="25" t="e">
        <f>#REF!</f>
        <v>#REF!</v>
      </c>
      <c r="L99" s="25" t="e">
        <f>#REF!</f>
        <v>#REF!</v>
      </c>
      <c r="M99" s="25" t="e">
        <f>#REF!</f>
        <v>#REF!</v>
      </c>
      <c r="N99" s="25">
        <f t="shared" si="7"/>
        <v>49</v>
      </c>
      <c r="O99" s="25">
        <f t="shared" si="8"/>
        <v>1467546.08</v>
      </c>
    </row>
    <row r="100" spans="1:15" s="26" customFormat="1" ht="13.2" x14ac:dyDescent="0.25">
      <c r="A100" s="70">
        <v>47</v>
      </c>
      <c r="B100" s="72" t="s">
        <v>399</v>
      </c>
      <c r="C100" s="73" t="s">
        <v>322</v>
      </c>
      <c r="D100" s="74" t="s">
        <v>400</v>
      </c>
      <c r="E100" s="75">
        <v>2</v>
      </c>
      <c r="F100" s="74">
        <v>56566.86</v>
      </c>
      <c r="G100" s="76"/>
      <c r="H100" s="25" t="e">
        <f>#REF!</f>
        <v>#REF!</v>
      </c>
      <c r="I100" s="25" t="e">
        <f>#REF!</f>
        <v>#REF!</v>
      </c>
      <c r="J100" s="25" t="e">
        <f>#REF!</f>
        <v>#REF!</v>
      </c>
      <c r="K100" s="25" t="e">
        <f>#REF!</f>
        <v>#REF!</v>
      </c>
      <c r="L100" s="25" t="e">
        <f>#REF!</f>
        <v>#REF!</v>
      </c>
      <c r="M100" s="25" t="e">
        <f>#REF!</f>
        <v>#REF!</v>
      </c>
      <c r="N100" s="25">
        <f t="shared" si="7"/>
        <v>2</v>
      </c>
      <c r="O100" s="25">
        <f t="shared" si="8"/>
        <v>56566.86</v>
      </c>
    </row>
    <row r="101" spans="1:15" s="17" customFormat="1" ht="13.5" customHeight="1" thickBot="1" x14ac:dyDescent="0.3"/>
    <row r="102" spans="1:15" s="17" customFormat="1" ht="26.25" customHeight="1" x14ac:dyDescent="0.25">
      <c r="A102" s="98" t="s">
        <v>139</v>
      </c>
      <c r="B102" s="92" t="s">
        <v>32</v>
      </c>
      <c r="C102" s="103" t="s">
        <v>141</v>
      </c>
      <c r="D102" s="92" t="s">
        <v>142</v>
      </c>
      <c r="E102" s="92" t="s">
        <v>404</v>
      </c>
      <c r="F102" s="92"/>
      <c r="G102" s="93" t="s">
        <v>146</v>
      </c>
    </row>
    <row r="103" spans="1:15" s="17" customFormat="1" ht="12.75" customHeight="1" x14ac:dyDescent="0.25">
      <c r="A103" s="99"/>
      <c r="B103" s="101"/>
      <c r="C103" s="104"/>
      <c r="D103" s="101"/>
      <c r="E103" s="96" t="s">
        <v>147</v>
      </c>
      <c r="F103" s="96" t="s">
        <v>148</v>
      </c>
      <c r="G103" s="94"/>
    </row>
    <row r="104" spans="1:15" s="17" customFormat="1" ht="13.5" customHeight="1" thickBot="1" x14ac:dyDescent="0.3">
      <c r="A104" s="100"/>
      <c r="B104" s="102"/>
      <c r="C104" s="105"/>
      <c r="D104" s="102"/>
      <c r="E104" s="97"/>
      <c r="F104" s="97"/>
      <c r="G104" s="95"/>
    </row>
    <row r="105" spans="1:15" s="26" customFormat="1" ht="13.8" thickBot="1" x14ac:dyDescent="0.3">
      <c r="A105" s="70">
        <v>48</v>
      </c>
      <c r="B105" s="72" t="s">
        <v>401</v>
      </c>
      <c r="C105" s="73" t="s">
        <v>322</v>
      </c>
      <c r="D105" s="74" t="s">
        <v>402</v>
      </c>
      <c r="E105" s="75">
        <v>29</v>
      </c>
      <c r="F105" s="74">
        <v>979361.32000000007</v>
      </c>
      <c r="G105" s="76"/>
      <c r="H105" s="25" t="e">
        <f>#REF!</f>
        <v>#REF!</v>
      </c>
      <c r="I105" s="25" t="e">
        <f>#REF!</f>
        <v>#REF!</v>
      </c>
      <c r="J105" s="25" t="e">
        <f>#REF!</f>
        <v>#REF!</v>
      </c>
      <c r="K105" s="25" t="e">
        <f>#REF!</f>
        <v>#REF!</v>
      </c>
      <c r="L105" s="25" t="e">
        <f>#REF!</f>
        <v>#REF!</v>
      </c>
      <c r="M105" s="25" t="e">
        <f>#REF!</f>
        <v>#REF!</v>
      </c>
      <c r="N105" s="25">
        <f>E105</f>
        <v>29</v>
      </c>
      <c r="O105" s="25">
        <f>F105</f>
        <v>979361.32000000007</v>
      </c>
    </row>
    <row r="106" spans="1:15" s="17" customFormat="1" ht="13.8" thickBot="1" x14ac:dyDescent="0.3">
      <c r="A106" s="27"/>
      <c r="B106" s="29"/>
      <c r="C106" s="29"/>
      <c r="D106" s="30"/>
      <c r="E106" s="31">
        <f>SUM(Лист1!N32:N105)</f>
        <v>39561</v>
      </c>
      <c r="F106" s="32">
        <f>SUM(Лист1!O32:O105)</f>
        <v>6547787.2700000005</v>
      </c>
      <c r="G106" s="33"/>
    </row>
    <row r="107" spans="1:15" s="17" customFormat="1" ht="13.8" thickBot="1" x14ac:dyDescent="0.3">
      <c r="A107" s="35"/>
      <c r="B107" s="29"/>
      <c r="C107" s="29"/>
      <c r="D107" s="30"/>
      <c r="E107" s="31">
        <f>SUM(Лист1!N11:N106)</f>
        <v>47412</v>
      </c>
      <c r="F107" s="32">
        <f>SUM(Лист1!O11:O106)</f>
        <v>9315509.25</v>
      </c>
      <c r="G107" s="33"/>
    </row>
    <row r="108" spans="1:15" s="17" customFormat="1" ht="13.2" x14ac:dyDescent="0.25"/>
  </sheetData>
  <mergeCells count="66">
    <mergeCell ref="A1:B2"/>
    <mergeCell ref="A3:B3"/>
    <mergeCell ref="A11:A13"/>
    <mergeCell ref="B11:B13"/>
    <mergeCell ref="C11:C13"/>
    <mergeCell ref="F12:F13"/>
    <mergeCell ref="D11:D13"/>
    <mergeCell ref="E11:F11"/>
    <mergeCell ref="G11:G13"/>
    <mergeCell ref="E12:E13"/>
    <mergeCell ref="E23:F23"/>
    <mergeCell ref="G23:G25"/>
    <mergeCell ref="E24:E25"/>
    <mergeCell ref="F24:F25"/>
    <mergeCell ref="A23:A25"/>
    <mergeCell ref="B23:B25"/>
    <mergeCell ref="C23:C25"/>
    <mergeCell ref="D23:D25"/>
    <mergeCell ref="E37:F37"/>
    <mergeCell ref="G37:G39"/>
    <mergeCell ref="E38:E39"/>
    <mergeCell ref="F38:F39"/>
    <mergeCell ref="A37:A39"/>
    <mergeCell ref="B37:B39"/>
    <mergeCell ref="C37:C39"/>
    <mergeCell ref="D37:D39"/>
    <mergeCell ref="E48:F48"/>
    <mergeCell ref="G48:G50"/>
    <mergeCell ref="E49:E50"/>
    <mergeCell ref="F49:F50"/>
    <mergeCell ref="A48:A50"/>
    <mergeCell ref="B48:B50"/>
    <mergeCell ref="C48:C50"/>
    <mergeCell ref="D48:D50"/>
    <mergeCell ref="E60:F60"/>
    <mergeCell ref="G60:G62"/>
    <mergeCell ref="E61:E62"/>
    <mergeCell ref="F61:F62"/>
    <mergeCell ref="A60:A62"/>
    <mergeCell ref="B60:B62"/>
    <mergeCell ref="C60:C62"/>
    <mergeCell ref="D60:D62"/>
    <mergeCell ref="E71:F71"/>
    <mergeCell ref="G71:G73"/>
    <mergeCell ref="E72:E73"/>
    <mergeCell ref="F72:F73"/>
    <mergeCell ref="A71:A73"/>
    <mergeCell ref="B71:B73"/>
    <mergeCell ref="C71:C73"/>
    <mergeCell ref="D71:D73"/>
    <mergeCell ref="E85:F85"/>
    <mergeCell ref="G85:G87"/>
    <mergeCell ref="E86:E87"/>
    <mergeCell ref="F86:F87"/>
    <mergeCell ref="A85:A87"/>
    <mergeCell ref="B85:B87"/>
    <mergeCell ref="C85:C87"/>
    <mergeCell ref="D85:D87"/>
    <mergeCell ref="E102:F102"/>
    <mergeCell ref="G102:G104"/>
    <mergeCell ref="E103:E104"/>
    <mergeCell ref="F103:F104"/>
    <mergeCell ref="A102:A104"/>
    <mergeCell ref="B102:B104"/>
    <mergeCell ref="C102:C104"/>
    <mergeCell ref="D102:D104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8" manualBreakCount="8">
    <brk id="21" max="16383" man="1"/>
    <brk id="35" max="16383" man="1"/>
    <brk id="46" max="16383" man="1"/>
    <brk id="58" max="16383" man="1"/>
    <brk id="69" max="16383" man="1"/>
    <brk id="83" max="16383" man="1"/>
    <brk id="100" max="16383" man="1"/>
    <brk id="10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16" workbookViewId="0">
      <selection activeCell="E33" sqref="E33"/>
    </sheetView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A30" s="87" t="s">
        <v>261</v>
      </c>
      <c r="B30" s="1" t="s">
        <v>28</v>
      </c>
      <c r="D30" s="1" t="s">
        <v>32</v>
      </c>
      <c r="E30" s="86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2" spans="1:6" ht="66" x14ac:dyDescent="0.25">
      <c r="B32" s="1" t="s">
        <v>28</v>
      </c>
      <c r="D32" s="1" t="s">
        <v>32</v>
      </c>
      <c r="E32" s="86" t="s">
        <v>292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6"/>
      <c r="B1" s="107"/>
      <c r="C1" s="107"/>
      <c r="M1" s="11" t="s">
        <v>131</v>
      </c>
    </row>
    <row r="2" spans="1:14" s="10" customFormat="1" ht="12.9" customHeight="1" x14ac:dyDescent="0.25">
      <c r="A2" s="108"/>
      <c r="B2" s="108"/>
      <c r="C2" s="108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9" t="s">
        <v>133</v>
      </c>
      <c r="B3" s="109"/>
      <c r="C3" s="109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98" t="s">
        <v>139</v>
      </c>
      <c r="B11" s="92" t="s">
        <v>140</v>
      </c>
      <c r="C11" s="92" t="s">
        <v>32</v>
      </c>
      <c r="D11" s="103" t="s">
        <v>141</v>
      </c>
      <c r="E11" s="92" t="s">
        <v>142</v>
      </c>
      <c r="F11" s="92" t="s">
        <v>143</v>
      </c>
      <c r="G11" s="92"/>
      <c r="H11" s="92" t="s">
        <v>144</v>
      </c>
      <c r="I11" s="92"/>
      <c r="J11" s="92"/>
      <c r="K11" s="92"/>
      <c r="L11" s="92" t="s">
        <v>145</v>
      </c>
      <c r="M11" s="92"/>
      <c r="N11" s="93" t="s">
        <v>146</v>
      </c>
    </row>
    <row r="12" spans="1:14" x14ac:dyDescent="0.25">
      <c r="A12" s="99"/>
      <c r="B12" s="101"/>
      <c r="C12" s="101"/>
      <c r="D12" s="104"/>
      <c r="E12" s="101"/>
      <c r="F12" s="101" t="s">
        <v>147</v>
      </c>
      <c r="G12" s="101" t="s">
        <v>148</v>
      </c>
      <c r="H12" s="101" t="s">
        <v>149</v>
      </c>
      <c r="I12" s="101"/>
      <c r="J12" s="110" t="s">
        <v>150</v>
      </c>
      <c r="K12" s="111"/>
      <c r="L12" s="96" t="s">
        <v>147</v>
      </c>
      <c r="M12" s="96" t="s">
        <v>148</v>
      </c>
      <c r="N12" s="94"/>
    </row>
    <row r="13" spans="1:14" ht="13.8" thickBot="1" x14ac:dyDescent="0.3">
      <c r="A13" s="100"/>
      <c r="B13" s="102"/>
      <c r="C13" s="102"/>
      <c r="D13" s="105"/>
      <c r="E13" s="102"/>
      <c r="F13" s="102"/>
      <c r="G13" s="102"/>
      <c r="H13" s="19" t="s">
        <v>147</v>
      </c>
      <c r="I13" s="19" t="s">
        <v>148</v>
      </c>
      <c r="J13" s="19" t="s">
        <v>147</v>
      </c>
      <c r="K13" s="19" t="s">
        <v>148</v>
      </c>
      <c r="L13" s="97"/>
      <c r="M13" s="97"/>
      <c r="N13" s="95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- 8 -</v>
      </c>
    </row>
    <row r="33" spans="1:14" ht="26.25" customHeight="1" x14ac:dyDescent="0.25">
      <c r="A33" s="98" t="s">
        <v>139</v>
      </c>
      <c r="B33" s="92" t="s">
        <v>140</v>
      </c>
      <c r="C33" s="92" t="str">
        <f>$C$11</f>
        <v>Найменування</v>
      </c>
      <c r="D33" s="103" t="s">
        <v>141</v>
      </c>
      <c r="E33" s="92" t="s">
        <v>142</v>
      </c>
      <c r="F33" s="92" t="str">
        <f>$F$11</f>
        <v>Залишок
на 1 ___________</v>
      </c>
      <c r="G33" s="92"/>
      <c r="H33" s="92" t="str">
        <f>$H$11</f>
        <v>Оборот за ___________________________</v>
      </c>
      <c r="I33" s="92"/>
      <c r="J33" s="92"/>
      <c r="K33" s="92"/>
      <c r="L33" s="92" t="str">
        <f>$L$11</f>
        <v>Залишок
на 1 ____________</v>
      </c>
      <c r="M33" s="92"/>
      <c r="N33" s="93" t="s">
        <v>146</v>
      </c>
    </row>
    <row r="34" spans="1:14" ht="12.75" customHeight="1" x14ac:dyDescent="0.25">
      <c r="A34" s="99"/>
      <c r="B34" s="101"/>
      <c r="C34" s="101"/>
      <c r="D34" s="104"/>
      <c r="E34" s="101"/>
      <c r="F34" s="101" t="s">
        <v>147</v>
      </c>
      <c r="G34" s="101" t="s">
        <v>148</v>
      </c>
      <c r="H34" s="101" t="s">
        <v>149</v>
      </c>
      <c r="I34" s="101"/>
      <c r="J34" s="110" t="s">
        <v>150</v>
      </c>
      <c r="K34" s="111"/>
      <c r="L34" s="96" t="s">
        <v>147</v>
      </c>
      <c r="M34" s="96" t="s">
        <v>148</v>
      </c>
      <c r="N34" s="94"/>
    </row>
    <row r="35" spans="1:14" ht="13.5" customHeight="1" thickBot="1" x14ac:dyDescent="0.3">
      <c r="A35" s="100"/>
      <c r="B35" s="102"/>
      <c r="C35" s="102"/>
      <c r="D35" s="105"/>
      <c r="E35" s="102"/>
      <c r="F35" s="102"/>
      <c r="G35" s="102"/>
      <c r="H35" s="19" t="s">
        <v>147</v>
      </c>
      <c r="I35" s="19" t="s">
        <v>148</v>
      </c>
      <c r="J35" s="19" t="s">
        <v>147</v>
      </c>
      <c r="K35" s="19" t="s">
        <v>148</v>
      </c>
      <c r="L35" s="97"/>
      <c r="M35" s="97"/>
      <c r="N35" s="95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>
      <selection activeCell="B17" sqref="B17"/>
    </sheetView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FryLine</cp:lastModifiedBy>
  <cp:lastPrinted>2004-07-28T07:23:34Z</cp:lastPrinted>
  <dcterms:created xsi:type="dcterms:W3CDTF">2002-01-04T14:46:51Z</dcterms:created>
  <dcterms:modified xsi:type="dcterms:W3CDTF">2022-02-18T14:13:00Z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