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96" windowWidth="15192" windowHeight="9900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відомість'!$C$11:$C$13</definedName>
    <definedName name="cHeader3">'Оборотна відомість'!$F$11</definedName>
    <definedName name="cHeader4">'Оборотна відомість'!$H$11:$K$11</definedName>
    <definedName name="cHeader6">'Оборотна відомість'!$L$11</definedName>
    <definedName name="cRText">'Оборотна відомість'!$A$15</definedName>
    <definedName name="cRTextN">'Оборотна відомість'!$A$16</definedName>
    <definedName name="Detail">'Оборотна відомість'!$A$18:$V$18</definedName>
    <definedName name="Header">'Оборотна відомість'!$A$11:$N$13</definedName>
    <definedName name="Hidden">'Оборотна відомість'!$O$18:$V$18</definedName>
    <definedName name="MakePage">8</definedName>
    <definedName name="MPageCount">9</definedName>
    <definedName name="MPageRange" hidden="1">Лист1!$A$98:$A$111</definedName>
    <definedName name="nGraf3_1">'Оборотна відомість'!$O$18</definedName>
    <definedName name="nGraf3_2">'Оборотна відомість'!$P$18</definedName>
    <definedName name="nGraf4_1">'Оборотна відомість'!$Q$18</definedName>
    <definedName name="nGraf4_2">'Оборотна відомість'!$R$18</definedName>
    <definedName name="nGraf5_1">'Оборотна відомість'!$S$18</definedName>
    <definedName name="nGraf5_2">'Оборотна відомість'!$T$18</definedName>
    <definedName name="nGraf6_1">'Оборотна відомість'!$U$18</definedName>
    <definedName name="nGraf6_2">'Оборотна відомість'!$V$18</definedName>
    <definedName name="nGrafa1">'Оборотна відомість'!$A$18</definedName>
    <definedName name="nGrafa2_2">'Оборотна відомість'!$E$18</definedName>
    <definedName name="nGrafa3_1">'Оборотна відомість'!$F$18</definedName>
    <definedName name="nGrafa3_2">'Оборотна відомість'!$G$18</definedName>
    <definedName name="nGrafa4_1">'Оборотна відомість'!$H$18</definedName>
    <definedName name="nGrafa4_2">'Оборотна відомість'!$I$18</definedName>
    <definedName name="nGrafa5_1">'Оборотна відомість'!$J$18</definedName>
    <definedName name="nGrafa5_2">'Оборотна відомість'!$K$18</definedName>
    <definedName name="nGrafa6_1">'Оборотна відомість'!$L$18</definedName>
    <definedName name="nGrafa6_2">'Оборотна відомість'!$M$18</definedName>
    <definedName name="nTotal_2_2">'Оборотна відомість'!$B$22</definedName>
    <definedName name="nTotal_3_1">'Оборотна відомість'!$F$22</definedName>
    <definedName name="nTotal_3_2">'Оборотна відомість'!$G$22</definedName>
    <definedName name="nTotal_4_1">'Оборотна відомість'!$H$22</definedName>
    <definedName name="nTotal_4_2">'Оборотна відомість'!$I$22</definedName>
    <definedName name="nTotal_5_1">'Оборотна відомість'!$J$22</definedName>
    <definedName name="nTotal_5_2">'Оборотна відомість'!$K$22</definedName>
    <definedName name="nTotal_6_1">'Оборотна відомість'!$L$22</definedName>
    <definedName name="nTotal_6_2">'Оборотна відомість'!$M$22</definedName>
    <definedName name="nTotal1_2_2">'Оборотна відомість'!$B$24</definedName>
    <definedName name="nTotal1_3_1">'Оборотна відомість'!$F$24</definedName>
    <definedName name="nTotal1_3_2">'Оборотна відомість'!$G$24</definedName>
    <definedName name="nTotal1_4_1">'Оборотна відомість'!$H$24</definedName>
    <definedName name="nTotal1_4_2">'Оборотна відомість'!$I$24</definedName>
    <definedName name="nTotal1_5_1">'Оборотна відомість'!$J$24</definedName>
    <definedName name="nTotal1_5_2">'Оборотна відомість'!$K$24</definedName>
    <definedName name="nTotal1_6_1">'Оборотна відомість'!$L$24</definedName>
    <definedName name="nTotal1_6_2">'Оборотна відомість'!$M$24</definedName>
    <definedName name="nTotal2_2_2">'Оборотна відомість'!$B$26</definedName>
    <definedName name="nTotal2_3_1">'Оборотна відомість'!$F$26</definedName>
    <definedName name="nTotal2_3_2">'Оборотна відомість'!$G$26</definedName>
    <definedName name="nTotal2_4_1">'Оборотна відомість'!$H$26</definedName>
    <definedName name="nTotal2_4_2">'Оборотна відомість'!$I$26</definedName>
    <definedName name="nTotal2_5_1">'Оборотна відомість'!$J$26</definedName>
    <definedName name="nTotal2_5_2">'Оборотна відомість'!$K$26</definedName>
    <definedName name="nTotal2_6_1">'Оборотна відомість'!$L$26</definedName>
    <definedName name="nTotal2_6_2">'Оборотна відомість'!$M$26</definedName>
    <definedName name="nTotal3_2_1">'Оборотна відомість'!$B$28</definedName>
    <definedName name="nTotal3_3_1">'Оборотна відомість'!$F$28</definedName>
    <definedName name="nTotal3_3_2">'Оборотна відомість'!$G$28</definedName>
    <definedName name="nTotal3_4_1">'Оборотна відомість'!$H$28</definedName>
    <definedName name="nTotal3_4_2">'Оборотна відомість'!$I$28</definedName>
    <definedName name="nTotal3_5_1">'Оборотна відомість'!$J$28</definedName>
    <definedName name="nTotal3_5_2">'Оборотна відомість'!$K$28</definedName>
    <definedName name="nTotal3_6_1">'Оборотна відомість'!$L$28</definedName>
    <definedName name="nTotal3_6_2">'Оборотна відомість'!$M$28</definedName>
    <definedName name="nTotal4_2_2">'Оборотна відомість'!$B$20</definedName>
    <definedName name="nTotal4_3_1">'Оборотна відомість'!$F$20</definedName>
    <definedName name="nTotal4_3_2">'Оборотна відомість'!$G$20</definedName>
    <definedName name="nTotal4_4_1">'Оборотна відомість'!$H$20</definedName>
    <definedName name="nTotal4_4_2">'Оборотна відомість'!$I$20</definedName>
    <definedName name="nTotal4_5_1">'Оборотна відомість'!$J$20</definedName>
    <definedName name="nTotal4_5_2">'Оборотна відомість'!$K$20</definedName>
    <definedName name="nTotal4_6_1">'Оборотна відомість'!$L$20</definedName>
    <definedName name="nTotal4_6_2">'Оборотна відомість'!$M$20</definedName>
    <definedName name="PageHead">'Оборотна відомість'!$A$32:$N$35</definedName>
    <definedName name="PageNumber" hidden="1">9</definedName>
    <definedName name="RHide">'Оборотна відомість'!$W:$W</definedName>
    <definedName name="RText">'Оборотна відомість'!$A$15:$W$16</definedName>
    <definedName name="Summery">'Оборотна відомість'!$A$30:$N$30</definedName>
    <definedName name="Title">'Оборотна відомість'!$A$1:$N$10</definedName>
    <definedName name="Total">'Оборотна відомість'!$A$22:$N$22</definedName>
    <definedName name="Total1">'Оборотна відомість'!$A$24:$N$24</definedName>
    <definedName name="Total2">'Оборотна відомість'!$A$26:$N$26</definedName>
    <definedName name="Total3">'Оборотна відомість'!$A$28:$N$28</definedName>
    <definedName name="Total4">'Оборотна відомість'!$A$20:$N$20</definedName>
    <definedName name="ЗапускЗаголовкаСтраниц">'Оборотна відомість'!$A$30</definedName>
    <definedName name="КодЭГРПОУ">'Оборотна відомість'!$C$6</definedName>
    <definedName name="Найменування">'Оборотна відомість'!$C$18</definedName>
    <definedName name="НоменклатурнийНомер">'Оборотна відомість'!$B$18</definedName>
    <definedName name="ОдВим">'Оборотна відомість'!$D$18</definedName>
    <definedName name="Организация">'Оборотна відомість'!$A$1</definedName>
    <definedName name="Период">'Оборотна відомість'!$A$9</definedName>
    <definedName name="Скрыть1">'Оборотна відомість'!$W$15</definedName>
    <definedName name="Скрыть2">'Оборотна відомість'!$W$16</definedName>
  </definedNames>
  <calcPr calcId="145621"/>
</workbook>
</file>

<file path=xl/calcChain.xml><?xml version="1.0" encoding="utf-8"?>
<calcChain xmlns="http://schemas.openxmlformats.org/spreadsheetml/2006/main">
  <c r="H10" i="4" l="1"/>
  <c r="I10" i="4"/>
  <c r="J10" i="4"/>
  <c r="K10" i="4"/>
  <c r="L10" i="4"/>
  <c r="M10" i="4"/>
  <c r="N10" i="4"/>
  <c r="O10" i="4"/>
  <c r="H11" i="4"/>
  <c r="I11" i="4"/>
  <c r="J11" i="4"/>
  <c r="K11" i="4"/>
  <c r="L11" i="4"/>
  <c r="M11" i="4"/>
  <c r="N11" i="4"/>
  <c r="O11" i="4"/>
  <c r="H12" i="4"/>
  <c r="I12" i="4"/>
  <c r="J12" i="4"/>
  <c r="K12" i="4"/>
  <c r="L12" i="4"/>
  <c r="M12" i="4"/>
  <c r="N12" i="4"/>
  <c r="O12" i="4"/>
  <c r="H13" i="4"/>
  <c r="I13" i="4"/>
  <c r="J13" i="4"/>
  <c r="K13" i="4"/>
  <c r="L13" i="4"/>
  <c r="M13" i="4"/>
  <c r="N13" i="4"/>
  <c r="O13" i="4"/>
  <c r="H14" i="4"/>
  <c r="I14" i="4"/>
  <c r="J14" i="4"/>
  <c r="K14" i="4"/>
  <c r="L14" i="4"/>
  <c r="M14" i="4"/>
  <c r="N14" i="4"/>
  <c r="O14" i="4"/>
  <c r="H15" i="4"/>
  <c r="I15" i="4"/>
  <c r="J15" i="4"/>
  <c r="K15" i="4"/>
  <c r="L15" i="4"/>
  <c r="M15" i="4"/>
  <c r="N15" i="4"/>
  <c r="O15" i="4"/>
  <c r="H16" i="4"/>
  <c r="I16" i="4"/>
  <c r="J16" i="4"/>
  <c r="K16" i="4"/>
  <c r="L16" i="4"/>
  <c r="M16" i="4"/>
  <c r="N16" i="4"/>
  <c r="O16" i="4"/>
  <c r="H17" i="4"/>
  <c r="I17" i="4"/>
  <c r="J17" i="4"/>
  <c r="K17" i="4"/>
  <c r="L17" i="4"/>
  <c r="M17" i="4"/>
  <c r="N17" i="4"/>
  <c r="O17" i="4"/>
  <c r="H18" i="4"/>
  <c r="I18" i="4"/>
  <c r="J18" i="4"/>
  <c r="K18" i="4"/>
  <c r="L18" i="4"/>
  <c r="M18" i="4"/>
  <c r="N18" i="4"/>
  <c r="O18" i="4"/>
  <c r="H23" i="4"/>
  <c r="I23" i="4"/>
  <c r="J23" i="4"/>
  <c r="K23" i="4"/>
  <c r="L23" i="4"/>
  <c r="M23" i="4"/>
  <c r="N23" i="4"/>
  <c r="O23" i="4"/>
  <c r="H24" i="4"/>
  <c r="I24" i="4"/>
  <c r="J24" i="4"/>
  <c r="K24" i="4"/>
  <c r="L24" i="4"/>
  <c r="M24" i="4"/>
  <c r="N24" i="4"/>
  <c r="O24" i="4"/>
  <c r="H25" i="4"/>
  <c r="I25" i="4"/>
  <c r="J25" i="4"/>
  <c r="K25" i="4"/>
  <c r="L25" i="4"/>
  <c r="M25" i="4"/>
  <c r="N25" i="4"/>
  <c r="O25" i="4"/>
  <c r="H26" i="4"/>
  <c r="I26" i="4"/>
  <c r="J26" i="4"/>
  <c r="K26" i="4"/>
  <c r="L26" i="4"/>
  <c r="M26" i="4"/>
  <c r="N26" i="4"/>
  <c r="O26" i="4"/>
  <c r="H27" i="4"/>
  <c r="I27" i="4"/>
  <c r="J27" i="4"/>
  <c r="K27" i="4"/>
  <c r="L27" i="4"/>
  <c r="M27" i="4"/>
  <c r="N27" i="4"/>
  <c r="O27" i="4"/>
  <c r="H32" i="4"/>
  <c r="I32" i="4"/>
  <c r="J32" i="4"/>
  <c r="K32" i="4"/>
  <c r="L32" i="4"/>
  <c r="M32" i="4"/>
  <c r="N32" i="4"/>
  <c r="O32" i="4"/>
  <c r="H33" i="4"/>
  <c r="I33" i="4"/>
  <c r="J33" i="4"/>
  <c r="K33" i="4"/>
  <c r="L33" i="4"/>
  <c r="M33" i="4"/>
  <c r="N33" i="4"/>
  <c r="O33" i="4"/>
  <c r="H34" i="4"/>
  <c r="I34" i="4"/>
  <c r="J34" i="4"/>
  <c r="K34" i="4"/>
  <c r="L34" i="4"/>
  <c r="M34" i="4"/>
  <c r="N34" i="4"/>
  <c r="O34" i="4"/>
  <c r="H35" i="4"/>
  <c r="I35" i="4"/>
  <c r="J35" i="4"/>
  <c r="K35" i="4"/>
  <c r="L35" i="4"/>
  <c r="M35" i="4"/>
  <c r="N35" i="4"/>
  <c r="O35" i="4"/>
  <c r="H36" i="4"/>
  <c r="I36" i="4"/>
  <c r="J36" i="4"/>
  <c r="K36" i="4"/>
  <c r="L36" i="4"/>
  <c r="M36" i="4"/>
  <c r="N36" i="4"/>
  <c r="O36" i="4"/>
  <c r="H41" i="4"/>
  <c r="I41" i="4"/>
  <c r="J41" i="4"/>
  <c r="K41" i="4"/>
  <c r="L41" i="4"/>
  <c r="M41" i="4"/>
  <c r="N41" i="4"/>
  <c r="O41" i="4"/>
  <c r="H42" i="4"/>
  <c r="I42" i="4"/>
  <c r="J42" i="4"/>
  <c r="K42" i="4"/>
  <c r="L42" i="4"/>
  <c r="M42" i="4"/>
  <c r="N42" i="4"/>
  <c r="O42" i="4"/>
  <c r="H43" i="4"/>
  <c r="I43" i="4"/>
  <c r="J43" i="4"/>
  <c r="K43" i="4"/>
  <c r="L43" i="4"/>
  <c r="M43" i="4"/>
  <c r="N43" i="4"/>
  <c r="O43" i="4"/>
  <c r="H44" i="4"/>
  <c r="I44" i="4"/>
  <c r="J44" i="4"/>
  <c r="K44" i="4"/>
  <c r="L44" i="4"/>
  <c r="M44" i="4"/>
  <c r="N44" i="4"/>
  <c r="O44" i="4"/>
  <c r="H45" i="4"/>
  <c r="I45" i="4"/>
  <c r="J45" i="4"/>
  <c r="K45" i="4"/>
  <c r="L45" i="4"/>
  <c r="M45" i="4"/>
  <c r="N45" i="4"/>
  <c r="O45" i="4"/>
  <c r="H46" i="4"/>
  <c r="I46" i="4"/>
  <c r="J46" i="4"/>
  <c r="K46" i="4"/>
  <c r="L46" i="4"/>
  <c r="M46" i="4"/>
  <c r="N46" i="4"/>
  <c r="O46" i="4"/>
  <c r="H51" i="4"/>
  <c r="I51" i="4"/>
  <c r="J51" i="4"/>
  <c r="K51" i="4"/>
  <c r="L51" i="4"/>
  <c r="M51" i="4"/>
  <c r="N51" i="4"/>
  <c r="O51" i="4"/>
  <c r="H52" i="4"/>
  <c r="I52" i="4"/>
  <c r="J52" i="4"/>
  <c r="K52" i="4"/>
  <c r="L52" i="4"/>
  <c r="M52" i="4"/>
  <c r="N52" i="4"/>
  <c r="O52" i="4"/>
  <c r="H53" i="4"/>
  <c r="I53" i="4"/>
  <c r="J53" i="4"/>
  <c r="K53" i="4"/>
  <c r="L53" i="4"/>
  <c r="M53" i="4"/>
  <c r="N53" i="4"/>
  <c r="O53" i="4"/>
  <c r="H54" i="4"/>
  <c r="I54" i="4"/>
  <c r="J54" i="4"/>
  <c r="K54" i="4"/>
  <c r="L54" i="4"/>
  <c r="M54" i="4"/>
  <c r="N54" i="4"/>
  <c r="O54" i="4"/>
  <c r="H55" i="4"/>
  <c r="I55" i="4"/>
  <c r="J55" i="4"/>
  <c r="K55" i="4"/>
  <c r="L55" i="4"/>
  <c r="M55" i="4"/>
  <c r="N55" i="4"/>
  <c r="O55" i="4"/>
  <c r="H56" i="4"/>
  <c r="I56" i="4"/>
  <c r="J56" i="4"/>
  <c r="K56" i="4"/>
  <c r="L56" i="4"/>
  <c r="M56" i="4"/>
  <c r="N56" i="4"/>
  <c r="O56" i="4"/>
  <c r="H57" i="4"/>
  <c r="I57" i="4"/>
  <c r="J57" i="4"/>
  <c r="K57" i="4"/>
  <c r="L57" i="4"/>
  <c r="M57" i="4"/>
  <c r="N57" i="4"/>
  <c r="O57" i="4"/>
  <c r="H62" i="4"/>
  <c r="I62" i="4"/>
  <c r="J62" i="4"/>
  <c r="K62" i="4"/>
  <c r="L62" i="4"/>
  <c r="M62" i="4"/>
  <c r="N62" i="4"/>
  <c r="O62" i="4"/>
  <c r="H63" i="4"/>
  <c r="I63" i="4"/>
  <c r="J63" i="4"/>
  <c r="K63" i="4"/>
  <c r="L63" i="4"/>
  <c r="M63" i="4"/>
  <c r="N63" i="4"/>
  <c r="O63" i="4"/>
  <c r="H64" i="4"/>
  <c r="I64" i="4"/>
  <c r="J64" i="4"/>
  <c r="K64" i="4"/>
  <c r="L64" i="4"/>
  <c r="M64" i="4"/>
  <c r="N64" i="4"/>
  <c r="O64" i="4"/>
  <c r="H65" i="4"/>
  <c r="I65" i="4"/>
  <c r="J65" i="4"/>
  <c r="K65" i="4"/>
  <c r="L65" i="4"/>
  <c r="M65" i="4"/>
  <c r="N65" i="4"/>
  <c r="O65" i="4"/>
  <c r="H66" i="4"/>
  <c r="I66" i="4"/>
  <c r="J66" i="4"/>
  <c r="K66" i="4"/>
  <c r="L66" i="4"/>
  <c r="M66" i="4"/>
  <c r="N66" i="4"/>
  <c r="O66" i="4"/>
  <c r="H67" i="4"/>
  <c r="I67" i="4"/>
  <c r="J67" i="4"/>
  <c r="K67" i="4"/>
  <c r="L67" i="4"/>
  <c r="M67" i="4"/>
  <c r="N67" i="4"/>
  <c r="O67" i="4"/>
  <c r="H68" i="4"/>
  <c r="I68" i="4"/>
  <c r="J68" i="4"/>
  <c r="K68" i="4"/>
  <c r="L68" i="4"/>
  <c r="M68" i="4"/>
  <c r="N68" i="4"/>
  <c r="O68" i="4"/>
  <c r="H69" i="4"/>
  <c r="I69" i="4"/>
  <c r="J69" i="4"/>
  <c r="K69" i="4"/>
  <c r="L69" i="4"/>
  <c r="M69" i="4"/>
  <c r="N69" i="4"/>
  <c r="O69" i="4"/>
  <c r="H74" i="4"/>
  <c r="I74" i="4"/>
  <c r="J74" i="4"/>
  <c r="K74" i="4"/>
  <c r="L74" i="4"/>
  <c r="M74" i="4"/>
  <c r="N74" i="4"/>
  <c r="O74" i="4"/>
  <c r="H75" i="4"/>
  <c r="I75" i="4"/>
  <c r="J75" i="4"/>
  <c r="K75" i="4"/>
  <c r="L75" i="4"/>
  <c r="M75" i="4"/>
  <c r="N75" i="4"/>
  <c r="O75" i="4"/>
  <c r="H76" i="4"/>
  <c r="I76" i="4"/>
  <c r="J76" i="4"/>
  <c r="K76" i="4"/>
  <c r="L76" i="4"/>
  <c r="M76" i="4"/>
  <c r="N76" i="4"/>
  <c r="O76" i="4"/>
  <c r="H77" i="4"/>
  <c r="I77" i="4"/>
  <c r="J77" i="4"/>
  <c r="K77" i="4"/>
  <c r="L77" i="4"/>
  <c r="M77" i="4"/>
  <c r="N77" i="4"/>
  <c r="O77" i="4"/>
  <c r="H78" i="4"/>
  <c r="I78" i="4"/>
  <c r="J78" i="4"/>
  <c r="K78" i="4"/>
  <c r="L78" i="4"/>
  <c r="M78" i="4"/>
  <c r="N78" i="4"/>
  <c r="O78" i="4"/>
  <c r="H79" i="4"/>
  <c r="I79" i="4"/>
  <c r="J79" i="4"/>
  <c r="K79" i="4"/>
  <c r="L79" i="4"/>
  <c r="M79" i="4"/>
  <c r="N79" i="4"/>
  <c r="O79" i="4"/>
  <c r="H80" i="4"/>
  <c r="I80" i="4"/>
  <c r="J80" i="4"/>
  <c r="K80" i="4"/>
  <c r="L80" i="4"/>
  <c r="M80" i="4"/>
  <c r="N80" i="4"/>
  <c r="O80" i="4"/>
  <c r="H85" i="4"/>
  <c r="I85" i="4"/>
  <c r="J85" i="4"/>
  <c r="K85" i="4"/>
  <c r="L85" i="4"/>
  <c r="M85" i="4"/>
  <c r="N85" i="4"/>
  <c r="O85" i="4"/>
  <c r="H86" i="4"/>
  <c r="I86" i="4"/>
  <c r="J86" i="4"/>
  <c r="K86" i="4"/>
  <c r="L86" i="4"/>
  <c r="M86" i="4"/>
  <c r="N86" i="4"/>
  <c r="O86" i="4"/>
  <c r="H87" i="4"/>
  <c r="I87" i="4"/>
  <c r="J87" i="4"/>
  <c r="K87" i="4"/>
  <c r="L87" i="4"/>
  <c r="M87" i="4"/>
  <c r="N87" i="4"/>
  <c r="O87" i="4"/>
  <c r="H88" i="4"/>
  <c r="I88" i="4"/>
  <c r="J88" i="4"/>
  <c r="K88" i="4"/>
  <c r="L88" i="4"/>
  <c r="M88" i="4"/>
  <c r="N88" i="4"/>
  <c r="O88" i="4"/>
  <c r="E89" i="4"/>
  <c r="F89" i="4"/>
  <c r="H92" i="4"/>
  <c r="I92" i="4"/>
  <c r="J92" i="4"/>
  <c r="K92" i="4"/>
  <c r="L92" i="4"/>
  <c r="M92" i="4"/>
  <c r="N92" i="4"/>
  <c r="O92" i="4"/>
  <c r="H93" i="4"/>
  <c r="I93" i="4"/>
  <c r="J93" i="4"/>
  <c r="K93" i="4"/>
  <c r="L93" i="4"/>
  <c r="M93" i="4"/>
  <c r="N93" i="4"/>
  <c r="O93" i="4"/>
  <c r="H94" i="4"/>
  <c r="I94" i="4"/>
  <c r="J94" i="4"/>
  <c r="K94" i="4"/>
  <c r="L94" i="4"/>
  <c r="M94" i="4"/>
  <c r="N94" i="4"/>
  <c r="O94" i="4"/>
  <c r="H95" i="4"/>
  <c r="I95" i="4"/>
  <c r="J95" i="4"/>
  <c r="K95" i="4"/>
  <c r="L95" i="4"/>
  <c r="M95" i="4"/>
  <c r="N95" i="4"/>
  <c r="O95" i="4"/>
  <c r="H96" i="4"/>
  <c r="I96" i="4"/>
  <c r="J96" i="4"/>
  <c r="K96" i="4"/>
  <c r="L96" i="4"/>
  <c r="M96" i="4"/>
  <c r="N96" i="4"/>
  <c r="O96" i="4"/>
  <c r="H97" i="4"/>
  <c r="I97" i="4"/>
  <c r="J97" i="4"/>
  <c r="K97" i="4"/>
  <c r="L97" i="4"/>
  <c r="M97" i="4"/>
  <c r="N97" i="4"/>
  <c r="O97" i="4"/>
  <c r="H102" i="4"/>
  <c r="I102" i="4"/>
  <c r="J102" i="4"/>
  <c r="K102" i="4"/>
  <c r="L102" i="4"/>
  <c r="M102" i="4"/>
  <c r="N102" i="4"/>
  <c r="O102" i="4"/>
  <c r="H103" i="4"/>
  <c r="I103" i="4"/>
  <c r="J103" i="4"/>
  <c r="K103" i="4"/>
  <c r="L103" i="4"/>
  <c r="M103" i="4"/>
  <c r="N103" i="4"/>
  <c r="O103" i="4"/>
  <c r="H104" i="4"/>
  <c r="I104" i="4"/>
  <c r="J104" i="4"/>
  <c r="K104" i="4"/>
  <c r="L104" i="4"/>
  <c r="M104" i="4"/>
  <c r="N104" i="4"/>
  <c r="O104" i="4"/>
  <c r="H105" i="4"/>
  <c r="I105" i="4"/>
  <c r="J105" i="4"/>
  <c r="K105" i="4"/>
  <c r="L105" i="4"/>
  <c r="M105" i="4"/>
  <c r="N105" i="4"/>
  <c r="O105" i="4"/>
  <c r="H106" i="4"/>
  <c r="I106" i="4"/>
  <c r="J106" i="4"/>
  <c r="K106" i="4"/>
  <c r="L106" i="4"/>
  <c r="M106" i="4"/>
  <c r="N106" i="4"/>
  <c r="O106" i="4"/>
  <c r="H107" i="4"/>
  <c r="I107" i="4"/>
  <c r="J107" i="4"/>
  <c r="K107" i="4"/>
  <c r="L107" i="4"/>
  <c r="M107" i="4"/>
  <c r="N107" i="4"/>
  <c r="O107" i="4"/>
  <c r="H108" i="4"/>
  <c r="I108" i="4"/>
  <c r="J108" i="4"/>
  <c r="K108" i="4"/>
  <c r="L108" i="4"/>
  <c r="M108" i="4"/>
  <c r="N108" i="4"/>
  <c r="O108" i="4"/>
  <c r="E110" i="4"/>
  <c r="F110" i="4"/>
  <c r="C33" i="2"/>
  <c r="L33" i="2"/>
  <c r="H33" i="2"/>
  <c r="F33" i="2"/>
  <c r="H32" i="2"/>
  <c r="F109" i="4" l="1"/>
  <c r="E109" i="4"/>
</calcChain>
</file>

<file path=xl/sharedStrings.xml><?xml version="1.0" encoding="utf-8"?>
<sst xmlns="http://schemas.openxmlformats.org/spreadsheetml/2006/main" count="820" uniqueCount="412">
  <si>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</si>
  <si>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</si>
  <si>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</si>
  <si>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</si>
  <si>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</si>
  <si>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</si>
  <si>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</si>
  <si>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</si>
  <si>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</si>
  <si>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</si>
  <si>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</si>
  <si>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</si>
  <si>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</si>
  <si>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</si>
  <si>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</si>
  <si>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</si>
  <si>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</si>
  <si>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</si>
  <si>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</si>
  <si>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</si>
  <si>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</si>
  <si>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</si>
  <si>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</si>
  <si>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</si>
  <si>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</si>
  <si>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</si>
  <si>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</si>
  <si>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</si>
  <si>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</si>
  <si>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</si>
  <si>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</si>
  <si>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</si>
  <si>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</si>
  <si>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</si>
  <si>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</si>
  <si>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</si>
  <si>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</si>
  <si>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</si>
  <si>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</si>
  <si>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</si>
  <si>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</si>
  <si>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</si>
  <si>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</si>
  <si>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</si>
  <si>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</si>
  <si>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</si>
  <si>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</si>
  <si>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</si>
  <si>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</si>
  <si>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</si>
  <si>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</si>
  <si>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</si>
  <si>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</si>
  <si>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</si>
  <si>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</si>
  <si>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</si>
  <si>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</si>
  <si>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</si>
  <si>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</si>
  <si>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</si>
  <si>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</si>
  <si>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</si>
  <si>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</si>
  <si>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</si>
  <si>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</si>
  <si>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</si>
  <si>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</si>
  <si>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</si>
  <si>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</si>
  <si>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</si>
  <si>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</si>
  <si>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</si>
  <si>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</si>
  <si>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</si>
  <si>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</si>
  <si>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</si>
  <si>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</si>
  <si>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</si>
  <si>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</si>
  <si>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</si>
  <si>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</si>
  <si>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</si>
  <si>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</si>
  <si>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</si>
  <si>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</si>
  <si>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</si>
  <si>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</si>
  <si>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</si>
  <si>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</si>
  <si>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</si>
  <si>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</si>
  <si>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</si>
  <si>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</si>
  <si>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</si>
  <si>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</si>
  <si>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</si>
  <si>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</si>
  <si>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</si>
  <si>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</si>
  <si>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</si>
  <si>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</si>
  <si>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</si>
  <si>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</si>
  <si>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</si>
  <si>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</si>
  <si>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</si>
  <si>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</si>
  <si>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</si>
  <si>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</si>
  <si>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</si>
  <si>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</si>
  <si>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</si>
  <si>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</si>
  <si>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</si>
  <si>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</si>
  <si>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</si>
  <si>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</si>
  <si>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</si>
  <si>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</si>
  <si>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</si>
  <si>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</si>
  <si>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</si>
  <si>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</si>
  <si>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</si>
  <si>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</si>
  <si>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</si>
  <si>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</si>
  <si>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</si>
  <si>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</si>
  <si>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</si>
  <si>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</si>
  <si>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Типова форма № З-11</t>
  </si>
  <si>
    <t>ЗАТВЕРДЖЕНО</t>
  </si>
  <si>
    <t>(назва установи)</t>
  </si>
  <si>
    <t>Наказ Державного казначейства України</t>
  </si>
  <si>
    <t>18.12.2000     № 130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</si>
  <si>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</si>
  <si>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</si>
  <si>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</si>
  <si>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</si>
  <si>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</si>
  <si>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</si>
  <si>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Ціна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</si>
  <si>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</si>
  <si>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</si>
  <si>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</si>
  <si>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</si>
  <si>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</si>
  <si>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</si>
  <si>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</si>
  <si>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</si>
  <si>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</si>
  <si>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</si>
  <si>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</si>
  <si>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</si>
  <si>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</si>
  <si>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</si>
  <si>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</si>
  <si>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</si>
  <si>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</si>
  <si>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</si>
  <si>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</si>
  <si>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</si>
  <si>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</si>
  <si>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</si>
  <si>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</si>
  <si>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</si>
  <si>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</si>
  <si>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</si>
  <si>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</si>
  <si>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</si>
  <si>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</si>
  <si>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</si>
  <si>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</si>
  <si>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</si>
  <si>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</si>
  <si>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</si>
  <si>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</si>
  <si>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</si>
  <si>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</si>
  <si>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</si>
  <si>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</si>
  <si>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</si>
  <si>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</si>
  <si>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</si>
  <si>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</si>
  <si>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</si>
  <si>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</si>
  <si>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</si>
  <si>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</si>
  <si>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</si>
  <si>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</si>
  <si>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</si>
  <si>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</si>
  <si>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</si>
  <si>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</si>
  <si>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</si>
  <si>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</si>
  <si>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</si>
  <si>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</si>
  <si>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</si>
  <si>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</si>
  <si>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</si>
  <si>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</si>
  <si>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</si>
  <si>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</si>
  <si>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</si>
  <si>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</si>
  <si>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</si>
  <si>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</si>
  <si>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</si>
  <si>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</si>
  <si>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</si>
  <si>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</si>
  <si>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</si>
  <si>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</si>
  <si>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</si>
  <si>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</si>
  <si>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</si>
  <si>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</si>
  <si>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</si>
  <si>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</si>
  <si>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</si>
  <si>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</si>
  <si>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</si>
  <si>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</si>
  <si>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</si>
  <si>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</si>
  <si>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</si>
  <si>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</si>
  <si>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</si>
  <si>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</si>
  <si>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</si>
  <si>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</si>
  <si>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</si>
  <si>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</si>
  <si>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</si>
  <si>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</si>
  <si>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</si>
  <si>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</si>
  <si>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</si>
  <si>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</si>
  <si>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</si>
  <si>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</si>
  <si>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</si>
  <si>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</si>
  <si>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</si>
  <si>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</si>
  <si>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</si>
  <si>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</si>
  <si>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</si>
  <si>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</si>
  <si>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</si>
  <si>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</si>
  <si>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</si>
  <si>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</si>
  <si>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</si>
  <si>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</si>
  <si>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</si>
  <si>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</si>
  <si>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</si>
  <si>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</si>
  <si>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</si>
  <si>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</si>
  <si>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</si>
  <si>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</si>
  <si>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</si>
  <si>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</si>
  <si>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</si>
  <si>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</si>
  <si>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</si>
  <si>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</si>
  <si>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</si>
  <si>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</si>
  <si>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</si>
  <si>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</si>
  <si>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</si>
  <si>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</si>
  <si>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</si>
  <si>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</si>
  <si>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</si>
  <si>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</si>
  <si>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</si>
  <si>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</si>
  <si>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</si>
  <si>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</si>
  <si>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</si>
  <si>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</si>
  <si>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</si>
  <si>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</si>
  <si>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</si>
  <si>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</si>
  <si>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202ЦДБСК  Фармацевт</t>
  </si>
  <si>
    <t>^</t>
  </si>
  <si>
    <t xml:space="preserve">Імуноглобулін  антирезус Rho(D) людини,р-н для ін"єкцій 1500 МО по1 мл а амп .(б/н від30 01.2020р) </t>
  </si>
  <si>
    <t>амп</t>
  </si>
  <si>
    <t>1451,46</t>
  </si>
  <si>
    <t xml:space="preserve">Інпут Інтродюсер (№507 від 25.09.19р.) </t>
  </si>
  <si>
    <t>шт.</t>
  </si>
  <si>
    <t>240,24</t>
  </si>
  <si>
    <t xml:space="preserve">Актилізе по 50мл №416 від 29.08.18р. </t>
  </si>
  <si>
    <t>фл</t>
  </si>
  <si>
    <t>12317,11</t>
  </si>
  <si>
    <t xml:space="preserve">Ангіографічна  голка №583 від 25.11.2019р. </t>
  </si>
  <si>
    <t>45,04</t>
  </si>
  <si>
    <t xml:space="preserve">Антитоксин проти змііної отрути  10мл ( №737 від 04.06.18р) </t>
  </si>
  <si>
    <t>1571,49</t>
  </si>
  <si>
    <t xml:space="preserve">Арікстра 2,5 мг/0,5МЛ №10 (б/н від  05.11.2018р.) </t>
  </si>
  <si>
    <t>148,85</t>
  </si>
  <si>
    <t xml:space="preserve">Аспіраційний катетер Export (  №502 від 24.09.2019р.) </t>
  </si>
  <si>
    <t>3687,57</t>
  </si>
  <si>
    <t xml:space="preserve">БЦЖ 50 мкг/доза ( № 115 від 06.02.20р.) </t>
  </si>
  <si>
    <t>доз</t>
  </si>
  <si>
    <t>2,34</t>
  </si>
  <si>
    <t xml:space="preserve">Вімізин 5 мл </t>
  </si>
  <si>
    <t xml:space="preserve">Вакцина еувакс д/проф.гепатиту В дит.0,5мл флак.н.(№74 від 29.01.2020 </t>
  </si>
  <si>
    <t>16,91</t>
  </si>
  <si>
    <t xml:space="preserve">Діавітек ПД 1,5% розчин для перитонеального діалізу  по 2000 мл  контейнер полімерний (№ К-16360  від 29.01.2020.) </t>
  </si>
  <si>
    <t>182,75</t>
  </si>
  <si>
    <t xml:space="preserve">Діавітек ПД 1,5% розчин для перитонеального діалізу  по 2000 мл  контейнер полімерний (№ К-16775  від 15.01.2020.) </t>
  </si>
  <si>
    <t xml:space="preserve">Діавітек ПД 1,5% розчин для перитонеального діалізу  по 2000 мл  контейнер полімерний (№к-13024 від03.07.2019р) </t>
  </si>
  <si>
    <t xml:space="preserve">Діавітек ПД 2,5% розчин для перитонеального діалізу  по 2000 мл  контейнер полімерний (№ К-16775  від 15.01.2020.) </t>
  </si>
  <si>
    <t>173,51</t>
  </si>
  <si>
    <t xml:space="preserve">Діавітек ПД 2,5% розчин для перитонеального діалізу  по 2000 мл  контейнер полімерний (№ К-17282  від 29.01.2020.) </t>
  </si>
  <si>
    <t xml:space="preserve">Діавітек ПД 2,5% розчин для перитонеального діалізу  по 2000 мл  контейнер полімерний (№к-13398 від23.07.2019р) </t>
  </si>
  <si>
    <t xml:space="preserve">Діавітек ПД 2,5% розчин для перитонеального діалізу  по 2000 мл  контейнер полімерний (№к-14025 від214.08.2019р) </t>
  </si>
  <si>
    <t xml:space="preserve">Діавітек ПД 2,5% розчин для перитонеального діалізу  по 2000 мл  контейнер полімерний (№к-15567 від05.11.2019р) </t>
  </si>
  <si>
    <t xml:space="preserve">Діавітек ПД 2,5% розчин для перитонеального діалізу  по 2000 мл  контейнер полімерний (№к-15976 від 26.11.2019р) </t>
  </si>
  <si>
    <t xml:space="preserve">Діавітек ПД 2,5% розчин для перитонеального діалізу  по 2000 мл  контейнер полімерний (№к-16151 від 05.12.2019р) </t>
  </si>
  <si>
    <t xml:space="preserve">Дезінфекційний ковпачок для перитонеального діалізу (№ К- 16775 від 15.01.2020р.) </t>
  </si>
  <si>
    <t>5,66</t>
  </si>
  <si>
    <t xml:space="preserve">Дезінфекційний ковпачок для перитонеального діалізу (№ К- 17282 від 29.01.2020р.) </t>
  </si>
  <si>
    <t xml:space="preserve">Дезінфекційний ковпачок для перитонеального діалізу (№к-15976 від 26.11.2019р.) </t>
  </si>
  <si>
    <t xml:space="preserve">Дезінфекційний ковпачок для перитонеального діалізу (№к-16151 від 05.12.2019р.) </t>
  </si>
  <si>
    <t xml:space="preserve">Екворал капсули м"які по 25 мг,по 10капсул у блістері;по 5 блістерів** у коробці  нак.№ТР-205 від 26.11.18р </t>
  </si>
  <si>
    <t>капс</t>
  </si>
  <si>
    <t>5,74</t>
  </si>
  <si>
    <t xml:space="preserve">Екворал капсули м"які по 50 мг ,по 10капсул у блістері;по 5 блістерів*/ у коробці  нак.№ТР-205 від 26.11.18р </t>
  </si>
  <si>
    <t>9,09</t>
  </si>
  <si>
    <t xml:space="preserve">Катетер Аrgyle  для перитонеального діалізу,Curl Cath,2 манжети,62см-у індивідуальній стерильній упаковці з поліатилену,по 1 упаковці умаркованій картонній коробці </t>
  </si>
  <si>
    <t>2032,02</t>
  </si>
  <si>
    <t xml:space="preserve">Клексан 300  по 10 000 анти-Ха Мо/мл №1 (№б/н від 16.08.18р) </t>
  </si>
  <si>
    <t>упак</t>
  </si>
  <si>
    <t>154,19</t>
  </si>
  <si>
    <t xml:space="preserve">Контейнер потрійний для крові з розчином антикоагулянту,що не містить аденін та розчином консерванта,що містить аденін (б/н 01.10.2019р.) </t>
  </si>
  <si>
    <t>71,63</t>
  </si>
  <si>
    <t xml:space="preserve">Коронарний ангіопластичний катетер River CBR2/00*20140 ( №504 від 24.09.2019р) </t>
  </si>
  <si>
    <t>840,83</t>
  </si>
  <si>
    <t xml:space="preserve">Коронарний ангіопластичний катетер River CBR2/50*15140 ( №504 від 24.09.2019р.) </t>
  </si>
  <si>
    <t xml:space="preserve">Мікрокатетер Echelon (№584 від 25.11.2019р.) </t>
  </si>
  <si>
    <t>6606,56</t>
  </si>
  <si>
    <t xml:space="preserve">Мікроспіраль ( №505 від 24 09 19 р.) </t>
  </si>
  <si>
    <t>7777,72</t>
  </si>
  <si>
    <t xml:space="preserve">Міфенакс /*капсули тверді по *250мг. по 10 капсул у блістері №ТР-205 від 26.11.18 </t>
  </si>
  <si>
    <t>3,47</t>
  </si>
  <si>
    <t xml:space="preserve">Оклюзійна балонна система Hyper Form (№584  від 25.11.2019р.) </t>
  </si>
  <si>
    <t>11861,77</t>
  </si>
  <si>
    <t xml:space="preserve">Провідник для ангіопластики  Ні-Torgue Pilot  50 (№74від 10.02.2020р.) </t>
  </si>
  <si>
    <t>870,86</t>
  </si>
  <si>
    <t xml:space="preserve">Провідник з ПТФЕ покриттям  InQwire (№583 від 25.11.2019р.) </t>
  </si>
  <si>
    <t>165,16</t>
  </si>
  <si>
    <t xml:space="preserve">Система для стентування каротидна   (№507 25.09.2019р.) </t>
  </si>
  <si>
    <t>8408,34</t>
  </si>
  <si>
    <t xml:space="preserve">Спіраль для емболізації  Axium (№73 від 10.02.2020р.) </t>
  </si>
  <si>
    <t xml:space="preserve">Стент  коронарний кобальто-хромовий з сиролімусом Alex Plus з системою доставки ZSTC 2,75*1814CFSP (№506 від 24.09.2019р.) </t>
  </si>
  <si>
    <t>3300,28</t>
  </si>
  <si>
    <t xml:space="preserve">Стент  коронарний кобальто-хромовий з сиролімусом Alex Plus з системою доставки ZSTC 3,00*1514CFSP (№506 від 24.09.2019р.) </t>
  </si>
  <si>
    <t xml:space="preserve">Стент  коронарний кобальто-хромовий з сиролімусом Alex Plus з системою доставки ZSTC 3,00*1814CFSP (№506 від 24.09.2019р.) </t>
  </si>
  <si>
    <t xml:space="preserve">Стент  коронарний кобальто-хромовий з сиролімусом Alex Plus з системою доставки ZSTC 3,00*2514CFSP (№506 від 24.09.2019р.) </t>
  </si>
  <si>
    <t xml:space="preserve">Стент  коронарний кобальто-хромовий з сиролімусом Alex Plus з системою доставки ZSTC4,00*1514CFSP (№506 від 24.09.2019р.) </t>
  </si>
  <si>
    <t xml:space="preserve">Субмарін Рапідо Балонний катетер для ЧТА (№507 від 25.09.2019р.) </t>
  </si>
  <si>
    <t>3002,98</t>
  </si>
  <si>
    <t xml:space="preserve">Такпан капсули  1 мг №60 (№ТР-130 від 09.07.2018р.) </t>
  </si>
  <si>
    <t>12,82</t>
  </si>
  <si>
    <t xml:space="preserve">Такпан капсули  5 мг №60 (№ТР-130 від 09.07.2018р.) </t>
  </si>
  <si>
    <t>56,96</t>
  </si>
  <si>
    <t xml:space="preserve">Такпан капсули 0,5 мг №60 (№П- 7112 від 30.07.2018р.) </t>
  </si>
  <si>
    <t>5,97</t>
  </si>
  <si>
    <t xml:space="preserve">Такпан капсули 0,5 мг №60 (№ТР-130 від 09.07.2018р.) </t>
  </si>
  <si>
    <t>6,27</t>
  </si>
  <si>
    <t xml:space="preserve">Такпан капсули 1мг №60 (№П- 7112 від 30.07.2018р.) </t>
  </si>
  <si>
    <t>12,21</t>
  </si>
  <si>
    <t xml:space="preserve">Такпан капсули 5мг №60 (№П- 7112 від 30.07.2018р.) </t>
  </si>
  <si>
    <t>54,28</t>
  </si>
  <si>
    <t>202ЦДБСК  Фармацевт 3</t>
  </si>
  <si>
    <t xml:space="preserve">Бетаферон ліз.пор.д/ін по0,3мг(9,6млн МО)з розч. (№ РС-88 від 10.02.2020р) </t>
  </si>
  <si>
    <t>флак,</t>
  </si>
  <si>
    <t>543,53</t>
  </si>
  <si>
    <t xml:space="preserve">Бетаферон ліз.пор.д/ін по0,3мг(9,6млн МО)з розч. № РС-19 від 13.01.2020 </t>
  </si>
  <si>
    <t xml:space="preserve">Бетаферон ліз.пор.д/ін по0,3мг(9,6млн МО)з розч.( №РС-101 від15,04.19р.) </t>
  </si>
  <si>
    <t>609,20</t>
  </si>
  <si>
    <t xml:space="preserve">Бетаферон ліз.пор.д/ін по0,3мг(9,6млн МО)з розч.( №РС-183 від16,12.19р.) </t>
  </si>
  <si>
    <t>590,44</t>
  </si>
  <si>
    <t xml:space="preserve">Бетфер-1а ПЛЮС, роз..д/ін по (6млн.МО) (№РС -56 від 27.01.2020р) </t>
  </si>
  <si>
    <t>1386,82</t>
  </si>
  <si>
    <t xml:space="preserve">Копаксон  40мг/мл по 1мл  шприці (№рс-110  від 110.02.20р) </t>
  </si>
  <si>
    <t>шпр-ручка</t>
  </si>
  <si>
    <t>579,43</t>
  </si>
  <si>
    <t xml:space="preserve">Копаксон-Тева  20мг/мл по 1мл  шприці (№ РС-110 від 10.02.2020р) </t>
  </si>
  <si>
    <t>246,26</t>
  </si>
  <si>
    <t xml:space="preserve">Копаксон-Тева  20мг/мл по 1мл  шприці (№ РС-88 від 10.02.2020р) </t>
  </si>
  <si>
    <t>226,69</t>
  </si>
  <si>
    <t xml:space="preserve">Мікофенолова кислота по180мг по 120 табл.у флаконах (№ ТР-27 від 04 02 2019 р.) </t>
  </si>
  <si>
    <t>1030,99</t>
  </si>
  <si>
    <t xml:space="preserve">Солу-Медрол по 1000 мг 1фл  № 18 від 08.01.19 </t>
  </si>
  <si>
    <t>523,11</t>
  </si>
  <si>
    <t xml:space="preserve">Солу-Медрол по 1000 мг 1фл  № РС-146 від 21.10.19. </t>
  </si>
  <si>
    <t xml:space="preserve">Такрол 0,5 мг.по 7капсул у блістері. по 4 блістири в коробці (№РС-66 від 27.01.2020р.) </t>
  </si>
  <si>
    <t>95,21</t>
  </si>
  <si>
    <t>Залишок
на 18.02.2020</t>
  </si>
  <si>
    <t>Черкаська обласна лікарня</t>
  </si>
  <si>
    <t>Залишки медикаментів, закуплених за державні кошти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</si>
</sst>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textRotation="90" wrapText="1"/>
    </xf>
    <xf numFmtId="0" fontId="6" fillId="0" borderId="28" xfId="0" applyFont="1" applyFill="1" applyBorder="1" applyAlignment="1">
      <alignment horizontal="center" vertical="center" textRotation="90" wrapText="1"/>
    </xf>
    <xf numFmtId="0" fontId="6" fillId="0" borderId="29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showGridLines="0" tabSelected="1" zoomScaleNormal="100" workbookViewId="0">
      <selection activeCell="A2" sqref="A2"/>
    </sheetView>
  </sheetViews>
  <sheetFormatPr defaultRowHeight="12.75" customHeight="1" x14ac:dyDescent="0.25"/>
  <cols>
    <col min="1" max="1" width="7.6640625" customWidth="1"/>
    <col min="2" max="2" width="39" customWidth="1"/>
    <col min="3" max="3" width="7.6640625" customWidth="1"/>
    <col min="4" max="4" width="12.6640625" customWidth="1"/>
    <col min="5" max="5" width="10.6640625" customWidth="1"/>
    <col min="6" max="6" width="12.6640625" customWidth="1"/>
    <col min="7" max="7" width="14.88671875" customWidth="1"/>
    <col min="8" max="8" width="9" hidden="1" customWidth="1"/>
    <col min="9" max="9" width="8.88671875" hidden="1" customWidth="1"/>
    <col min="10" max="10" width="8.6640625" hidden="1" customWidth="1"/>
    <col min="11" max="11" width="8.5546875" hidden="1" customWidth="1"/>
    <col min="12" max="14" width="8.44140625" hidden="1" customWidth="1"/>
    <col min="15" max="15" width="9" hidden="1" customWidth="1"/>
    <col min="16" max="16" width="9.109375" hidden="1" customWidth="1"/>
  </cols>
  <sheetData>
    <row r="1" spans="1:16" s="10" customFormat="1" ht="12.9" customHeight="1" x14ac:dyDescent="0.25"/>
    <row r="2" spans="1:16" s="17" customFormat="1" ht="15.6" x14ac:dyDescent="0.3">
      <c r="A2" s="15" t="s">
        <v>411</v>
      </c>
      <c r="B2" s="16"/>
      <c r="C2" s="16"/>
      <c r="D2" s="16"/>
      <c r="E2" s="16"/>
      <c r="F2" s="16"/>
      <c r="G2" s="16"/>
    </row>
    <row r="3" spans="1:16" s="17" customFormat="1" ht="15.6" x14ac:dyDescent="0.3">
      <c r="A3" s="18" t="s">
        <v>410</v>
      </c>
      <c r="B3" s="18"/>
      <c r="C3" s="18"/>
      <c r="D3" s="18"/>
      <c r="E3" s="18"/>
      <c r="F3" s="18"/>
      <c r="G3" s="18"/>
    </row>
    <row r="4" spans="1:16" s="17" customFormat="1" ht="16.2" thickBot="1" x14ac:dyDescent="0.35">
      <c r="A4" s="18"/>
      <c r="B4" s="18"/>
      <c r="C4" s="18"/>
      <c r="D4" s="18"/>
      <c r="E4" s="18"/>
      <c r="F4" s="18"/>
      <c r="G4" s="18"/>
    </row>
    <row r="5" spans="1:16" s="17" customFormat="1" ht="26.25" customHeight="1" x14ac:dyDescent="0.25">
      <c r="A5" s="92" t="s">
        <v>139</v>
      </c>
      <c r="B5" s="86" t="s">
        <v>32</v>
      </c>
      <c r="C5" s="97" t="s">
        <v>141</v>
      </c>
      <c r="D5" s="86" t="s">
        <v>142</v>
      </c>
      <c r="E5" s="86" t="s">
        <v>409</v>
      </c>
      <c r="F5" s="86"/>
      <c r="G5" s="87" t="s">
        <v>146</v>
      </c>
    </row>
    <row r="6" spans="1:16" s="17" customFormat="1" ht="13.2" x14ac:dyDescent="0.25">
      <c r="A6" s="93"/>
      <c r="B6" s="95"/>
      <c r="C6" s="98"/>
      <c r="D6" s="95"/>
      <c r="E6" s="90" t="s">
        <v>147</v>
      </c>
      <c r="F6" s="90" t="s">
        <v>148</v>
      </c>
      <c r="G6" s="88"/>
    </row>
    <row r="7" spans="1:16" s="17" customFormat="1" ht="13.8" thickBot="1" x14ac:dyDescent="0.3">
      <c r="A7" s="94"/>
      <c r="B7" s="96"/>
      <c r="C7" s="99"/>
      <c r="D7" s="96"/>
      <c r="E7" s="91"/>
      <c r="F7" s="91"/>
      <c r="G7" s="89"/>
    </row>
    <row r="8" spans="1:16" s="24" customFormat="1" ht="15" customHeight="1" thickBot="1" x14ac:dyDescent="0.3">
      <c r="A8" s="85" t="s">
        <v>292</v>
      </c>
      <c r="B8" s="21"/>
      <c r="C8" s="21"/>
      <c r="D8" s="21"/>
      <c r="E8" s="22"/>
      <c r="F8" s="21"/>
      <c r="G8" s="23"/>
    </row>
    <row r="9" spans="1:16" s="24" customFormat="1" ht="15" hidden="1" customHeight="1" thickBot="1" x14ac:dyDescent="0.3">
      <c r="A9" s="79"/>
      <c r="B9" s="80"/>
      <c r="C9" s="80"/>
      <c r="D9" s="80"/>
      <c r="E9" s="81"/>
      <c r="F9" s="80"/>
      <c r="G9" s="82"/>
      <c r="P9" s="24" t="s">
        <v>293</v>
      </c>
    </row>
    <row r="10" spans="1:16" s="26" customFormat="1" ht="39.6" x14ac:dyDescent="0.25">
      <c r="A10" s="70">
        <v>1</v>
      </c>
      <c r="B10" s="72" t="s">
        <v>294</v>
      </c>
      <c r="C10" s="73" t="s">
        <v>295</v>
      </c>
      <c r="D10" s="74" t="s">
        <v>296</v>
      </c>
      <c r="E10" s="75"/>
      <c r="F10" s="74"/>
      <c r="G10" s="76"/>
      <c r="H10" s="25" t="e">
        <f>#REF!</f>
        <v>#REF!</v>
      </c>
      <c r="I10" s="25" t="e">
        <f>#REF!</f>
        <v>#REF!</v>
      </c>
      <c r="J10" s="25" t="e">
        <f>#REF!</f>
        <v>#REF!</v>
      </c>
      <c r="K10" s="25" t="e">
        <f>#REF!</f>
        <v>#REF!</v>
      </c>
      <c r="L10" s="25" t="e">
        <f>#REF!</f>
        <v>#REF!</v>
      </c>
      <c r="M10" s="25" t="e">
        <f>#REF!</f>
        <v>#REF!</v>
      </c>
      <c r="N10" s="25">
        <f t="shared" ref="N10:N18" si="0">E10</f>
        <v>0</v>
      </c>
      <c r="O10" s="25">
        <f t="shared" ref="O10:O18" si="1">F10</f>
        <v>0</v>
      </c>
    </row>
    <row r="11" spans="1:16" s="26" customFormat="1" ht="13.2" x14ac:dyDescent="0.25">
      <c r="A11" s="70">
        <v>2</v>
      </c>
      <c r="B11" s="72" t="s">
        <v>297</v>
      </c>
      <c r="C11" s="73" t="s">
        <v>298</v>
      </c>
      <c r="D11" s="74" t="s">
        <v>299</v>
      </c>
      <c r="E11" s="75">
        <v>6</v>
      </c>
      <c r="F11" s="74">
        <v>1441.44</v>
      </c>
      <c r="G11" s="76"/>
      <c r="H11" s="25" t="e">
        <f>#REF!</f>
        <v>#REF!</v>
      </c>
      <c r="I11" s="25" t="e">
        <f>#REF!</f>
        <v>#REF!</v>
      </c>
      <c r="J11" s="25" t="e">
        <f>#REF!</f>
        <v>#REF!</v>
      </c>
      <c r="K11" s="25" t="e">
        <f>#REF!</f>
        <v>#REF!</v>
      </c>
      <c r="L11" s="25" t="e">
        <f>#REF!</f>
        <v>#REF!</v>
      </c>
      <c r="M11" s="25" t="e">
        <f>#REF!</f>
        <v>#REF!</v>
      </c>
      <c r="N11" s="25">
        <f t="shared" si="0"/>
        <v>6</v>
      </c>
      <c r="O11" s="25">
        <f t="shared" si="1"/>
        <v>1441.44</v>
      </c>
    </row>
    <row r="12" spans="1:16" s="26" customFormat="1" ht="13.2" x14ac:dyDescent="0.25">
      <c r="A12" s="70">
        <v>3</v>
      </c>
      <c r="B12" s="72" t="s">
        <v>300</v>
      </c>
      <c r="C12" s="73" t="s">
        <v>301</v>
      </c>
      <c r="D12" s="74" t="s">
        <v>302</v>
      </c>
      <c r="E12" s="75">
        <v>4</v>
      </c>
      <c r="F12" s="74">
        <v>49268.44</v>
      </c>
      <c r="G12" s="76"/>
      <c r="H12" s="25" t="e">
        <f>#REF!</f>
        <v>#REF!</v>
      </c>
      <c r="I12" s="25" t="e">
        <f>#REF!</f>
        <v>#REF!</v>
      </c>
      <c r="J12" s="25" t="e">
        <f>#REF!</f>
        <v>#REF!</v>
      </c>
      <c r="K12" s="25" t="e">
        <f>#REF!</f>
        <v>#REF!</v>
      </c>
      <c r="L12" s="25" t="e">
        <f>#REF!</f>
        <v>#REF!</v>
      </c>
      <c r="M12" s="25" t="e">
        <f>#REF!</f>
        <v>#REF!</v>
      </c>
      <c r="N12" s="25">
        <f t="shared" si="0"/>
        <v>4</v>
      </c>
      <c r="O12" s="25">
        <f t="shared" si="1"/>
        <v>49268.44</v>
      </c>
    </row>
    <row r="13" spans="1:16" s="26" customFormat="1" ht="26.4" x14ac:dyDescent="0.25">
      <c r="A13" s="70">
        <v>4</v>
      </c>
      <c r="B13" s="72" t="s">
        <v>303</v>
      </c>
      <c r="C13" s="73" t="s">
        <v>298</v>
      </c>
      <c r="D13" s="74" t="s">
        <v>304</v>
      </c>
      <c r="E13" s="75">
        <v>200</v>
      </c>
      <c r="F13" s="74">
        <v>9008</v>
      </c>
      <c r="G13" s="76"/>
      <c r="H13" s="25" t="e">
        <f>#REF!</f>
        <v>#REF!</v>
      </c>
      <c r="I13" s="25" t="e">
        <f>#REF!</f>
        <v>#REF!</v>
      </c>
      <c r="J13" s="25" t="e">
        <f>#REF!</f>
        <v>#REF!</v>
      </c>
      <c r="K13" s="25" t="e">
        <f>#REF!</f>
        <v>#REF!</v>
      </c>
      <c r="L13" s="25" t="e">
        <f>#REF!</f>
        <v>#REF!</v>
      </c>
      <c r="M13" s="25" t="e">
        <f>#REF!</f>
        <v>#REF!</v>
      </c>
      <c r="N13" s="25">
        <f t="shared" si="0"/>
        <v>200</v>
      </c>
      <c r="O13" s="25">
        <f t="shared" si="1"/>
        <v>9008</v>
      </c>
    </row>
    <row r="14" spans="1:16" s="26" customFormat="1" ht="26.4" x14ac:dyDescent="0.25">
      <c r="A14" s="70">
        <v>5</v>
      </c>
      <c r="B14" s="72" t="s">
        <v>305</v>
      </c>
      <c r="C14" s="73" t="s">
        <v>301</v>
      </c>
      <c r="D14" s="74" t="s">
        <v>306</v>
      </c>
      <c r="E14" s="75">
        <v>14</v>
      </c>
      <c r="F14" s="74">
        <v>22000.86</v>
      </c>
      <c r="G14" s="76"/>
      <c r="H14" s="25" t="e">
        <f>#REF!</f>
        <v>#REF!</v>
      </c>
      <c r="I14" s="25" t="e">
        <f>#REF!</f>
        <v>#REF!</v>
      </c>
      <c r="J14" s="25" t="e">
        <f>#REF!</f>
        <v>#REF!</v>
      </c>
      <c r="K14" s="25" t="e">
        <f>#REF!</f>
        <v>#REF!</v>
      </c>
      <c r="L14" s="25" t="e">
        <f>#REF!</f>
        <v>#REF!</v>
      </c>
      <c r="M14" s="25" t="e">
        <f>#REF!</f>
        <v>#REF!</v>
      </c>
      <c r="N14" s="25">
        <f t="shared" si="0"/>
        <v>14</v>
      </c>
      <c r="O14" s="25">
        <f t="shared" si="1"/>
        <v>22000.86</v>
      </c>
    </row>
    <row r="15" spans="1:16" s="26" customFormat="1" ht="26.4" x14ac:dyDescent="0.25">
      <c r="A15" s="70">
        <v>6</v>
      </c>
      <c r="B15" s="72" t="s">
        <v>307</v>
      </c>
      <c r="C15" s="73" t="s">
        <v>298</v>
      </c>
      <c r="D15" s="74" t="s">
        <v>308</v>
      </c>
      <c r="E15" s="75">
        <v>60</v>
      </c>
      <c r="F15" s="74">
        <v>8931</v>
      </c>
      <c r="G15" s="76"/>
      <c r="H15" s="25" t="e">
        <f>#REF!</f>
        <v>#REF!</v>
      </c>
      <c r="I15" s="25" t="e">
        <f>#REF!</f>
        <v>#REF!</v>
      </c>
      <c r="J15" s="25" t="e">
        <f>#REF!</f>
        <v>#REF!</v>
      </c>
      <c r="K15" s="25" t="e">
        <f>#REF!</f>
        <v>#REF!</v>
      </c>
      <c r="L15" s="25" t="e">
        <f>#REF!</f>
        <v>#REF!</v>
      </c>
      <c r="M15" s="25" t="e">
        <f>#REF!</f>
        <v>#REF!</v>
      </c>
      <c r="N15" s="25">
        <f t="shared" si="0"/>
        <v>60</v>
      </c>
      <c r="O15" s="25">
        <f t="shared" si="1"/>
        <v>8931</v>
      </c>
    </row>
    <row r="16" spans="1:16" s="26" customFormat="1" ht="26.4" x14ac:dyDescent="0.25">
      <c r="A16" s="70">
        <v>7</v>
      </c>
      <c r="B16" s="72" t="s">
        <v>309</v>
      </c>
      <c r="C16" s="73" t="s">
        <v>298</v>
      </c>
      <c r="D16" s="74" t="s">
        <v>310</v>
      </c>
      <c r="E16" s="75">
        <v>10</v>
      </c>
      <c r="F16" s="74">
        <v>36875.700000000004</v>
      </c>
      <c r="G16" s="76"/>
      <c r="H16" s="25" t="e">
        <f>#REF!</f>
        <v>#REF!</v>
      </c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>
        <f t="shared" si="0"/>
        <v>10</v>
      </c>
      <c r="O16" s="25">
        <f t="shared" si="1"/>
        <v>36875.700000000004</v>
      </c>
    </row>
    <row r="17" spans="1:15" s="26" customFormat="1" ht="13.2" x14ac:dyDescent="0.25">
      <c r="A17" s="70">
        <v>8</v>
      </c>
      <c r="B17" s="72" t="s">
        <v>311</v>
      </c>
      <c r="C17" s="73" t="s">
        <v>312</v>
      </c>
      <c r="D17" s="74" t="s">
        <v>313</v>
      </c>
      <c r="E17" s="75"/>
      <c r="F17" s="74"/>
      <c r="G17" s="76"/>
      <c r="H17" s="25" t="e">
        <f>#REF!</f>
        <v>#REF!</v>
      </c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>
        <f t="shared" si="0"/>
        <v>0</v>
      </c>
      <c r="O17" s="25">
        <f t="shared" si="1"/>
        <v>0</v>
      </c>
    </row>
    <row r="18" spans="1:15" s="26" customFormat="1" ht="13.2" x14ac:dyDescent="0.25">
      <c r="A18" s="70">
        <v>9</v>
      </c>
      <c r="B18" s="72" t="s">
        <v>314</v>
      </c>
      <c r="C18" s="73" t="s">
        <v>301</v>
      </c>
      <c r="D18" s="74">
        <v>24915</v>
      </c>
      <c r="E18" s="75">
        <v>105</v>
      </c>
      <c r="F18" s="74">
        <v>2616075</v>
      </c>
      <c r="G18" s="76"/>
      <c r="H18" s="25" t="e">
        <f>#REF!</f>
        <v>#REF!</v>
      </c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>
        <f t="shared" si="0"/>
        <v>105</v>
      </c>
      <c r="O18" s="25">
        <f t="shared" si="1"/>
        <v>2616075</v>
      </c>
    </row>
    <row r="19" spans="1:15" s="17" customFormat="1" ht="13.5" customHeight="1" thickBot="1" x14ac:dyDescent="0.3"/>
    <row r="20" spans="1:15" s="17" customFormat="1" ht="26.25" customHeight="1" x14ac:dyDescent="0.25">
      <c r="A20" s="92" t="s">
        <v>139</v>
      </c>
      <c r="B20" s="86" t="s">
        <v>32</v>
      </c>
      <c r="C20" s="97" t="s">
        <v>141</v>
      </c>
      <c r="D20" s="86" t="s">
        <v>142</v>
      </c>
      <c r="E20" s="86" t="s">
        <v>409</v>
      </c>
      <c r="F20" s="86"/>
      <c r="G20" s="87" t="s">
        <v>146</v>
      </c>
    </row>
    <row r="21" spans="1:15" s="17" customFormat="1" ht="12.75" customHeight="1" x14ac:dyDescent="0.25">
      <c r="A21" s="93"/>
      <c r="B21" s="95"/>
      <c r="C21" s="98"/>
      <c r="D21" s="95"/>
      <c r="E21" s="90" t="s">
        <v>147</v>
      </c>
      <c r="F21" s="90" t="s">
        <v>148</v>
      </c>
      <c r="G21" s="88"/>
    </row>
    <row r="22" spans="1:15" s="17" customFormat="1" ht="13.5" customHeight="1" thickBot="1" x14ac:dyDescent="0.3">
      <c r="A22" s="94"/>
      <c r="B22" s="96"/>
      <c r="C22" s="99"/>
      <c r="D22" s="96"/>
      <c r="E22" s="91"/>
      <c r="F22" s="91"/>
      <c r="G22" s="89"/>
    </row>
    <row r="23" spans="1:15" s="26" customFormat="1" ht="26.4" x14ac:dyDescent="0.25">
      <c r="A23" s="70">
        <v>10</v>
      </c>
      <c r="B23" s="72" t="s">
        <v>315</v>
      </c>
      <c r="C23" s="73" t="s">
        <v>312</v>
      </c>
      <c r="D23" s="74" t="s">
        <v>316</v>
      </c>
      <c r="E23" s="75"/>
      <c r="F23" s="74"/>
      <c r="G23" s="76"/>
      <c r="H23" s="25" t="e">
        <f>#REF!</f>
        <v>#REF!</v>
      </c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>
        <f t="shared" ref="N23:O27" si="2">E23</f>
        <v>0</v>
      </c>
      <c r="O23" s="25">
        <f t="shared" si="2"/>
        <v>0</v>
      </c>
    </row>
    <row r="24" spans="1:15" s="26" customFormat="1" ht="52.8" x14ac:dyDescent="0.25">
      <c r="A24" s="70">
        <v>11</v>
      </c>
      <c r="B24" s="72" t="s">
        <v>317</v>
      </c>
      <c r="C24" s="73" t="s">
        <v>298</v>
      </c>
      <c r="D24" s="74" t="s">
        <v>318</v>
      </c>
      <c r="E24" s="75">
        <v>4</v>
      </c>
      <c r="F24" s="74">
        <v>731</v>
      </c>
      <c r="G24" s="76"/>
      <c r="H24" s="25" t="e">
        <f>#REF!</f>
        <v>#REF!</v>
      </c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>
        <f t="shared" si="2"/>
        <v>4</v>
      </c>
      <c r="O24" s="25">
        <f t="shared" si="2"/>
        <v>731</v>
      </c>
    </row>
    <row r="25" spans="1:15" s="26" customFormat="1" ht="52.8" x14ac:dyDescent="0.25">
      <c r="A25" s="70">
        <v>12</v>
      </c>
      <c r="B25" s="72" t="s">
        <v>319</v>
      </c>
      <c r="C25" s="73" t="s">
        <v>298</v>
      </c>
      <c r="D25" s="74" t="s">
        <v>318</v>
      </c>
      <c r="E25" s="75"/>
      <c r="F25" s="74"/>
      <c r="G25" s="76"/>
      <c r="H25" s="25" t="e">
        <f>#REF!</f>
        <v>#REF!</v>
      </c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>
        <f t="shared" si="2"/>
        <v>0</v>
      </c>
      <c r="O25" s="25">
        <f t="shared" si="2"/>
        <v>0</v>
      </c>
    </row>
    <row r="26" spans="1:15" s="26" customFormat="1" ht="52.8" x14ac:dyDescent="0.25">
      <c r="A26" s="70">
        <v>13</v>
      </c>
      <c r="B26" s="72" t="s">
        <v>320</v>
      </c>
      <c r="C26" s="73" t="s">
        <v>298</v>
      </c>
      <c r="D26" s="74" t="s">
        <v>318</v>
      </c>
      <c r="E26" s="75">
        <v>65</v>
      </c>
      <c r="F26" s="74">
        <v>11878.75</v>
      </c>
      <c r="G26" s="76"/>
      <c r="H26" s="25" t="e">
        <f>#REF!</f>
        <v>#REF!</v>
      </c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>
        <f t="shared" si="2"/>
        <v>65</v>
      </c>
      <c r="O26" s="25">
        <f t="shared" si="2"/>
        <v>11878.75</v>
      </c>
    </row>
    <row r="27" spans="1:15" s="26" customFormat="1" ht="52.8" x14ac:dyDescent="0.25">
      <c r="A27" s="70">
        <v>14</v>
      </c>
      <c r="B27" s="72" t="s">
        <v>321</v>
      </c>
      <c r="C27" s="73" t="s">
        <v>298</v>
      </c>
      <c r="D27" s="74" t="s">
        <v>322</v>
      </c>
      <c r="E27" s="75">
        <v>102</v>
      </c>
      <c r="F27" s="74">
        <v>17698.02</v>
      </c>
      <c r="G27" s="76"/>
      <c r="H27" s="25" t="e">
        <f>#REF!</f>
        <v>#REF!</v>
      </c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>
        <f t="shared" si="2"/>
        <v>102</v>
      </c>
      <c r="O27" s="25">
        <f t="shared" si="2"/>
        <v>17698.02</v>
      </c>
    </row>
    <row r="28" spans="1:15" s="17" customFormat="1" ht="13.5" customHeight="1" thickBot="1" x14ac:dyDescent="0.3"/>
    <row r="29" spans="1:15" s="17" customFormat="1" ht="26.25" customHeight="1" x14ac:dyDescent="0.25">
      <c r="A29" s="92" t="s">
        <v>139</v>
      </c>
      <c r="B29" s="86" t="s">
        <v>32</v>
      </c>
      <c r="C29" s="97" t="s">
        <v>141</v>
      </c>
      <c r="D29" s="86" t="s">
        <v>142</v>
      </c>
      <c r="E29" s="86" t="s">
        <v>409</v>
      </c>
      <c r="F29" s="86"/>
      <c r="G29" s="87" t="s">
        <v>146</v>
      </c>
    </row>
    <row r="30" spans="1:15" s="17" customFormat="1" ht="12.75" customHeight="1" x14ac:dyDescent="0.25">
      <c r="A30" s="93"/>
      <c r="B30" s="95"/>
      <c r="C30" s="98"/>
      <c r="D30" s="95"/>
      <c r="E30" s="90" t="s">
        <v>147</v>
      </c>
      <c r="F30" s="90" t="s">
        <v>148</v>
      </c>
      <c r="G30" s="88"/>
    </row>
    <row r="31" spans="1:15" s="17" customFormat="1" ht="13.5" customHeight="1" thickBot="1" x14ac:dyDescent="0.3">
      <c r="A31" s="94"/>
      <c r="B31" s="96"/>
      <c r="C31" s="99"/>
      <c r="D31" s="96"/>
      <c r="E31" s="91"/>
      <c r="F31" s="91"/>
      <c r="G31" s="89"/>
    </row>
    <row r="32" spans="1:15" s="26" customFormat="1" ht="52.8" x14ac:dyDescent="0.25">
      <c r="A32" s="70">
        <v>15</v>
      </c>
      <c r="B32" s="72" t="s">
        <v>323</v>
      </c>
      <c r="C32" s="73" t="s">
        <v>298</v>
      </c>
      <c r="D32" s="74" t="s">
        <v>322</v>
      </c>
      <c r="E32" s="75">
        <v>40</v>
      </c>
      <c r="F32" s="74">
        <v>6940.4000000000005</v>
      </c>
      <c r="G32" s="76"/>
      <c r="H32" s="25" t="e">
        <f>#REF!</f>
        <v>#REF!</v>
      </c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>
        <f t="shared" ref="N32:O36" si="3">E32</f>
        <v>40</v>
      </c>
      <c r="O32" s="25">
        <f t="shared" si="3"/>
        <v>6940.4000000000005</v>
      </c>
    </row>
    <row r="33" spans="1:15" s="26" customFormat="1" ht="52.8" x14ac:dyDescent="0.25">
      <c r="A33" s="70">
        <v>16</v>
      </c>
      <c r="B33" s="72" t="s">
        <v>324</v>
      </c>
      <c r="C33" s="73" t="s">
        <v>298</v>
      </c>
      <c r="D33" s="74" t="s">
        <v>322</v>
      </c>
      <c r="E33" s="75"/>
      <c r="F33" s="74"/>
      <c r="G33" s="76"/>
      <c r="H33" s="25" t="e">
        <f>#REF!</f>
        <v>#REF!</v>
      </c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>
        <f t="shared" si="3"/>
        <v>0</v>
      </c>
      <c r="O33" s="25">
        <f t="shared" si="3"/>
        <v>0</v>
      </c>
    </row>
    <row r="34" spans="1:15" s="26" customFormat="1" ht="52.8" x14ac:dyDescent="0.25">
      <c r="A34" s="70">
        <v>17</v>
      </c>
      <c r="B34" s="72" t="s">
        <v>325</v>
      </c>
      <c r="C34" s="73" t="s">
        <v>298</v>
      </c>
      <c r="D34" s="74" t="s">
        <v>322</v>
      </c>
      <c r="E34" s="75">
        <v>205</v>
      </c>
      <c r="F34" s="74">
        <v>35569.550000000003</v>
      </c>
      <c r="G34" s="76"/>
      <c r="H34" s="25" t="e">
        <f>#REF!</f>
        <v>#REF!</v>
      </c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>
        <f t="shared" si="3"/>
        <v>205</v>
      </c>
      <c r="O34" s="25">
        <f t="shared" si="3"/>
        <v>35569.550000000003</v>
      </c>
    </row>
    <row r="35" spans="1:15" s="26" customFormat="1" ht="52.8" x14ac:dyDescent="0.25">
      <c r="A35" s="70">
        <v>18</v>
      </c>
      <c r="B35" s="72" t="s">
        <v>326</v>
      </c>
      <c r="C35" s="73" t="s">
        <v>298</v>
      </c>
      <c r="D35" s="74" t="s">
        <v>322</v>
      </c>
      <c r="E35" s="75">
        <v>205</v>
      </c>
      <c r="F35" s="74">
        <v>35569.550000000003</v>
      </c>
      <c r="G35" s="76"/>
      <c r="H35" s="25" t="e">
        <f>#REF!</f>
        <v>#REF!</v>
      </c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>
        <f t="shared" si="3"/>
        <v>205</v>
      </c>
      <c r="O35" s="25">
        <f t="shared" si="3"/>
        <v>35569.550000000003</v>
      </c>
    </row>
    <row r="36" spans="1:15" s="26" customFormat="1" ht="52.8" x14ac:dyDescent="0.25">
      <c r="A36" s="70">
        <v>19</v>
      </c>
      <c r="B36" s="72" t="s">
        <v>327</v>
      </c>
      <c r="C36" s="73" t="s">
        <v>298</v>
      </c>
      <c r="D36" s="74" t="s">
        <v>322</v>
      </c>
      <c r="E36" s="75">
        <v>230</v>
      </c>
      <c r="F36" s="74">
        <v>39907.300000000003</v>
      </c>
      <c r="G36" s="76"/>
      <c r="H36" s="25" t="e">
        <f>#REF!</f>
        <v>#REF!</v>
      </c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>
        <f t="shared" si="3"/>
        <v>230</v>
      </c>
      <c r="O36" s="25">
        <f t="shared" si="3"/>
        <v>39907.300000000003</v>
      </c>
    </row>
    <row r="37" spans="1:15" s="17" customFormat="1" ht="13.5" customHeight="1" thickBot="1" x14ac:dyDescent="0.3"/>
    <row r="38" spans="1:15" s="17" customFormat="1" ht="26.25" customHeight="1" x14ac:dyDescent="0.25">
      <c r="A38" s="92" t="s">
        <v>139</v>
      </c>
      <c r="B38" s="86" t="s">
        <v>32</v>
      </c>
      <c r="C38" s="97" t="s">
        <v>141</v>
      </c>
      <c r="D38" s="86" t="s">
        <v>142</v>
      </c>
      <c r="E38" s="86" t="s">
        <v>409</v>
      </c>
      <c r="F38" s="86"/>
      <c r="G38" s="87" t="s">
        <v>146</v>
      </c>
    </row>
    <row r="39" spans="1:15" s="17" customFormat="1" ht="12.75" customHeight="1" x14ac:dyDescent="0.25">
      <c r="A39" s="93"/>
      <c r="B39" s="95"/>
      <c r="C39" s="98"/>
      <c r="D39" s="95"/>
      <c r="E39" s="90" t="s">
        <v>147</v>
      </c>
      <c r="F39" s="90" t="s">
        <v>148</v>
      </c>
      <c r="G39" s="88"/>
    </row>
    <row r="40" spans="1:15" s="17" customFormat="1" ht="13.5" customHeight="1" thickBot="1" x14ac:dyDescent="0.3">
      <c r="A40" s="94"/>
      <c r="B40" s="96"/>
      <c r="C40" s="99"/>
      <c r="D40" s="96"/>
      <c r="E40" s="91"/>
      <c r="F40" s="91"/>
      <c r="G40" s="89"/>
    </row>
    <row r="41" spans="1:15" s="26" customFormat="1" ht="52.8" x14ac:dyDescent="0.25">
      <c r="A41" s="70">
        <v>20</v>
      </c>
      <c r="B41" s="72" t="s">
        <v>328</v>
      </c>
      <c r="C41" s="73" t="s">
        <v>298</v>
      </c>
      <c r="D41" s="74" t="s">
        <v>322</v>
      </c>
      <c r="E41" s="75">
        <v>230</v>
      </c>
      <c r="F41" s="74">
        <v>39907.300000000003</v>
      </c>
      <c r="G41" s="76"/>
      <c r="H41" s="25" t="e">
        <f>#REF!</f>
        <v>#REF!</v>
      </c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>
        <f t="shared" ref="N41:O46" si="4">E41</f>
        <v>230</v>
      </c>
      <c r="O41" s="25">
        <f t="shared" si="4"/>
        <v>39907.300000000003</v>
      </c>
    </row>
    <row r="42" spans="1:15" s="26" customFormat="1" ht="39.6" x14ac:dyDescent="0.25">
      <c r="A42" s="70">
        <v>21</v>
      </c>
      <c r="B42" s="72" t="s">
        <v>329</v>
      </c>
      <c r="C42" s="73" t="s">
        <v>298</v>
      </c>
      <c r="D42" s="74" t="s">
        <v>330</v>
      </c>
      <c r="E42" s="75"/>
      <c r="F42" s="74"/>
      <c r="G42" s="76"/>
      <c r="H42" s="25" t="e">
        <f>#REF!</f>
        <v>#REF!</v>
      </c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>
        <f t="shared" si="4"/>
        <v>0</v>
      </c>
      <c r="O42" s="25">
        <f t="shared" si="4"/>
        <v>0</v>
      </c>
    </row>
    <row r="43" spans="1:15" s="26" customFormat="1" ht="39.6" x14ac:dyDescent="0.25">
      <c r="A43" s="70">
        <v>22</v>
      </c>
      <c r="B43" s="72" t="s">
        <v>331</v>
      </c>
      <c r="C43" s="73" t="s">
        <v>298</v>
      </c>
      <c r="D43" s="74" t="s">
        <v>330</v>
      </c>
      <c r="E43" s="75">
        <v>142</v>
      </c>
      <c r="F43" s="74">
        <v>803.72</v>
      </c>
      <c r="G43" s="76"/>
      <c r="H43" s="25" t="e">
        <f>#REF!</f>
        <v>#REF!</v>
      </c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>
        <f t="shared" si="4"/>
        <v>142</v>
      </c>
      <c r="O43" s="25">
        <f t="shared" si="4"/>
        <v>803.72</v>
      </c>
    </row>
    <row r="44" spans="1:15" s="26" customFormat="1" ht="39.6" x14ac:dyDescent="0.25">
      <c r="A44" s="70">
        <v>23</v>
      </c>
      <c r="B44" s="72" t="s">
        <v>332</v>
      </c>
      <c r="C44" s="73" t="s">
        <v>298</v>
      </c>
      <c r="D44" s="74" t="s">
        <v>330</v>
      </c>
      <c r="E44" s="75">
        <v>1268</v>
      </c>
      <c r="F44" s="74">
        <v>7176.88</v>
      </c>
      <c r="G44" s="76"/>
      <c r="H44" s="25" t="e">
        <f>#REF!</f>
        <v>#REF!</v>
      </c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>
        <f t="shared" si="4"/>
        <v>1268</v>
      </c>
      <c r="O44" s="25">
        <f t="shared" si="4"/>
        <v>7176.88</v>
      </c>
    </row>
    <row r="45" spans="1:15" s="26" customFormat="1" ht="39.6" x14ac:dyDescent="0.25">
      <c r="A45" s="70">
        <v>24</v>
      </c>
      <c r="B45" s="72" t="s">
        <v>333</v>
      </c>
      <c r="C45" s="73" t="s">
        <v>298</v>
      </c>
      <c r="D45" s="74" t="s">
        <v>330</v>
      </c>
      <c r="E45" s="75"/>
      <c r="F45" s="74"/>
      <c r="G45" s="76"/>
      <c r="H45" s="25" t="e">
        <f>#REF!</f>
        <v>#REF!</v>
      </c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>
        <f t="shared" si="4"/>
        <v>0</v>
      </c>
      <c r="O45" s="25">
        <f t="shared" si="4"/>
        <v>0</v>
      </c>
    </row>
    <row r="46" spans="1:15" s="26" customFormat="1" ht="39.6" x14ac:dyDescent="0.25">
      <c r="A46" s="70">
        <v>25</v>
      </c>
      <c r="B46" s="72" t="s">
        <v>334</v>
      </c>
      <c r="C46" s="73" t="s">
        <v>335</v>
      </c>
      <c r="D46" s="74" t="s">
        <v>336</v>
      </c>
      <c r="E46" s="75">
        <v>6410</v>
      </c>
      <c r="F46" s="74">
        <v>36817.730000000003</v>
      </c>
      <c r="G46" s="76"/>
      <c r="H46" s="25" t="e">
        <f>#REF!</f>
        <v>#REF!</v>
      </c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>
        <f t="shared" si="4"/>
        <v>6410</v>
      </c>
      <c r="O46" s="25">
        <f t="shared" si="4"/>
        <v>36817.730000000003</v>
      </c>
    </row>
    <row r="47" spans="1:15" s="17" customFormat="1" ht="13.5" customHeight="1" thickBot="1" x14ac:dyDescent="0.3"/>
    <row r="48" spans="1:15" s="17" customFormat="1" ht="26.25" customHeight="1" x14ac:dyDescent="0.25">
      <c r="A48" s="92" t="s">
        <v>139</v>
      </c>
      <c r="B48" s="86" t="s">
        <v>32</v>
      </c>
      <c r="C48" s="97" t="s">
        <v>141</v>
      </c>
      <c r="D48" s="86" t="s">
        <v>142</v>
      </c>
      <c r="E48" s="86" t="s">
        <v>409</v>
      </c>
      <c r="F48" s="86"/>
      <c r="G48" s="87" t="s">
        <v>146</v>
      </c>
    </row>
    <row r="49" spans="1:15" s="17" customFormat="1" ht="12.75" customHeight="1" x14ac:dyDescent="0.25">
      <c r="A49" s="93"/>
      <c r="B49" s="95"/>
      <c r="C49" s="98"/>
      <c r="D49" s="95"/>
      <c r="E49" s="90" t="s">
        <v>147</v>
      </c>
      <c r="F49" s="90" t="s">
        <v>148</v>
      </c>
      <c r="G49" s="88"/>
    </row>
    <row r="50" spans="1:15" s="17" customFormat="1" ht="13.5" customHeight="1" thickBot="1" x14ac:dyDescent="0.3">
      <c r="A50" s="94"/>
      <c r="B50" s="96"/>
      <c r="C50" s="99"/>
      <c r="D50" s="96"/>
      <c r="E50" s="91"/>
      <c r="F50" s="91"/>
      <c r="G50" s="89"/>
    </row>
    <row r="51" spans="1:15" s="26" customFormat="1" ht="39.6" x14ac:dyDescent="0.25">
      <c r="A51" s="70">
        <v>26</v>
      </c>
      <c r="B51" s="72" t="s">
        <v>337</v>
      </c>
      <c r="C51" s="73" t="s">
        <v>335</v>
      </c>
      <c r="D51" s="74" t="s">
        <v>338</v>
      </c>
      <c r="E51" s="75">
        <v>5501</v>
      </c>
      <c r="F51" s="74">
        <v>50005.170000000006</v>
      </c>
      <c r="G51" s="76"/>
      <c r="H51" s="25" t="e">
        <f>#REF!</f>
        <v>#REF!</v>
      </c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>
        <f t="shared" ref="N51:O57" si="5">E51</f>
        <v>5501</v>
      </c>
      <c r="O51" s="25">
        <f t="shared" si="5"/>
        <v>50005.170000000006</v>
      </c>
    </row>
    <row r="52" spans="1:15" s="26" customFormat="1" ht="66" x14ac:dyDescent="0.25">
      <c r="A52" s="70">
        <v>27</v>
      </c>
      <c r="B52" s="72" t="s">
        <v>339</v>
      </c>
      <c r="C52" s="73" t="s">
        <v>298</v>
      </c>
      <c r="D52" s="74" t="s">
        <v>340</v>
      </c>
      <c r="E52" s="75">
        <v>1</v>
      </c>
      <c r="F52" s="74">
        <v>2032.0200000000002</v>
      </c>
      <c r="G52" s="76"/>
      <c r="H52" s="25" t="e">
        <f>#REF!</f>
        <v>#REF!</v>
      </c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>
        <f t="shared" si="5"/>
        <v>1</v>
      </c>
      <c r="O52" s="25">
        <f t="shared" si="5"/>
        <v>2032.0200000000002</v>
      </c>
    </row>
    <row r="53" spans="1:15" s="26" customFormat="1" ht="26.4" x14ac:dyDescent="0.25">
      <c r="A53" s="70">
        <v>28</v>
      </c>
      <c r="B53" s="72" t="s">
        <v>341</v>
      </c>
      <c r="C53" s="73" t="s">
        <v>342</v>
      </c>
      <c r="D53" s="74" t="s">
        <v>343</v>
      </c>
      <c r="E53" s="75">
        <v>20</v>
      </c>
      <c r="F53" s="74">
        <v>3083.8</v>
      </c>
      <c r="G53" s="76"/>
      <c r="H53" s="25" t="e">
        <f>#REF!</f>
        <v>#REF!</v>
      </c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>
        <f t="shared" si="5"/>
        <v>20</v>
      </c>
      <c r="O53" s="25">
        <f t="shared" si="5"/>
        <v>3083.8</v>
      </c>
    </row>
    <row r="54" spans="1:15" s="26" customFormat="1" ht="52.8" x14ac:dyDescent="0.25">
      <c r="A54" s="70">
        <v>29</v>
      </c>
      <c r="B54" s="72" t="s">
        <v>344</v>
      </c>
      <c r="C54" s="73" t="s">
        <v>298</v>
      </c>
      <c r="D54" s="74" t="s">
        <v>345</v>
      </c>
      <c r="E54" s="75">
        <v>400</v>
      </c>
      <c r="F54" s="74">
        <v>28652</v>
      </c>
      <c r="G54" s="76"/>
      <c r="H54" s="25" t="e">
        <f>#REF!</f>
        <v>#REF!</v>
      </c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>
        <f t="shared" si="5"/>
        <v>400</v>
      </c>
      <c r="O54" s="25">
        <f t="shared" si="5"/>
        <v>28652</v>
      </c>
    </row>
    <row r="55" spans="1:15" s="26" customFormat="1" ht="26.4" x14ac:dyDescent="0.25">
      <c r="A55" s="70">
        <v>30</v>
      </c>
      <c r="B55" s="72" t="s">
        <v>346</v>
      </c>
      <c r="C55" s="73" t="s">
        <v>298</v>
      </c>
      <c r="D55" s="74" t="s">
        <v>347</v>
      </c>
      <c r="E55" s="75">
        <v>15</v>
      </c>
      <c r="F55" s="74">
        <v>12612.45</v>
      </c>
      <c r="G55" s="76"/>
      <c r="H55" s="25" t="e">
        <f>#REF!</f>
        <v>#REF!</v>
      </c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>
        <f t="shared" si="5"/>
        <v>15</v>
      </c>
      <c r="O55" s="25">
        <f t="shared" si="5"/>
        <v>12612.45</v>
      </c>
    </row>
    <row r="56" spans="1:15" s="26" customFormat="1" ht="26.4" x14ac:dyDescent="0.25">
      <c r="A56" s="70">
        <v>31</v>
      </c>
      <c r="B56" s="72" t="s">
        <v>348</v>
      </c>
      <c r="C56" s="73" t="s">
        <v>298</v>
      </c>
      <c r="D56" s="74" t="s">
        <v>347</v>
      </c>
      <c r="E56" s="75">
        <v>10</v>
      </c>
      <c r="F56" s="74">
        <v>8408.3000000000011</v>
      </c>
      <c r="G56" s="76"/>
      <c r="H56" s="25" t="e">
        <f>#REF!</f>
        <v>#REF!</v>
      </c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>
        <f t="shared" si="5"/>
        <v>10</v>
      </c>
      <c r="O56" s="25">
        <f t="shared" si="5"/>
        <v>8408.3000000000011</v>
      </c>
    </row>
    <row r="57" spans="1:15" s="26" customFormat="1" ht="26.4" x14ac:dyDescent="0.25">
      <c r="A57" s="70">
        <v>32</v>
      </c>
      <c r="B57" s="72" t="s">
        <v>349</v>
      </c>
      <c r="C57" s="73" t="s">
        <v>298</v>
      </c>
      <c r="D57" s="74" t="s">
        <v>350</v>
      </c>
      <c r="E57" s="75">
        <v>1</v>
      </c>
      <c r="F57" s="74">
        <v>6606.56</v>
      </c>
      <c r="G57" s="76"/>
      <c r="H57" s="25" t="e">
        <f>#REF!</f>
        <v>#REF!</v>
      </c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>
        <f t="shared" si="5"/>
        <v>1</v>
      </c>
      <c r="O57" s="25">
        <f t="shared" si="5"/>
        <v>6606.56</v>
      </c>
    </row>
    <row r="58" spans="1:15" s="17" customFormat="1" ht="13.5" customHeight="1" thickBot="1" x14ac:dyDescent="0.3"/>
    <row r="59" spans="1:15" s="17" customFormat="1" ht="26.25" customHeight="1" x14ac:dyDescent="0.25">
      <c r="A59" s="92" t="s">
        <v>139</v>
      </c>
      <c r="B59" s="86" t="s">
        <v>32</v>
      </c>
      <c r="C59" s="97" t="s">
        <v>141</v>
      </c>
      <c r="D59" s="86" t="s">
        <v>142</v>
      </c>
      <c r="E59" s="86" t="s">
        <v>409</v>
      </c>
      <c r="F59" s="86"/>
      <c r="G59" s="87" t="s">
        <v>146</v>
      </c>
    </row>
    <row r="60" spans="1:15" s="17" customFormat="1" ht="12.75" customHeight="1" x14ac:dyDescent="0.25">
      <c r="A60" s="93"/>
      <c r="B60" s="95"/>
      <c r="C60" s="98"/>
      <c r="D60" s="95"/>
      <c r="E60" s="90" t="s">
        <v>147</v>
      </c>
      <c r="F60" s="90" t="s">
        <v>148</v>
      </c>
      <c r="G60" s="88"/>
    </row>
    <row r="61" spans="1:15" s="17" customFormat="1" ht="13.5" customHeight="1" thickBot="1" x14ac:dyDescent="0.3">
      <c r="A61" s="94"/>
      <c r="B61" s="96"/>
      <c r="C61" s="99"/>
      <c r="D61" s="96"/>
      <c r="E61" s="91"/>
      <c r="F61" s="91"/>
      <c r="G61" s="89"/>
    </row>
    <row r="62" spans="1:15" s="26" customFormat="1" ht="13.2" x14ac:dyDescent="0.25">
      <c r="A62" s="70">
        <v>33</v>
      </c>
      <c r="B62" s="72" t="s">
        <v>351</v>
      </c>
      <c r="C62" s="73" t="s">
        <v>298</v>
      </c>
      <c r="D62" s="74" t="s">
        <v>352</v>
      </c>
      <c r="E62" s="75">
        <v>29</v>
      </c>
      <c r="F62" s="74">
        <v>225553.88</v>
      </c>
      <c r="G62" s="76"/>
      <c r="H62" s="25" t="e">
        <f>#REF!</f>
        <v>#REF!</v>
      </c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>
        <f t="shared" ref="N62:O69" si="6">E62</f>
        <v>29</v>
      </c>
      <c r="O62" s="25">
        <f t="shared" si="6"/>
        <v>225553.88</v>
      </c>
    </row>
    <row r="63" spans="1:15" s="26" customFormat="1" ht="26.4" x14ac:dyDescent="0.25">
      <c r="A63" s="70">
        <v>34</v>
      </c>
      <c r="B63" s="72" t="s">
        <v>353</v>
      </c>
      <c r="C63" s="73" t="s">
        <v>335</v>
      </c>
      <c r="D63" s="74" t="s">
        <v>354</v>
      </c>
      <c r="E63" s="75">
        <v>300</v>
      </c>
      <c r="F63" s="74">
        <v>1039.97</v>
      </c>
      <c r="G63" s="76"/>
      <c r="H63" s="25" t="e">
        <f>#REF!</f>
        <v>#REF!</v>
      </c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>
        <f t="shared" si="6"/>
        <v>300</v>
      </c>
      <c r="O63" s="25">
        <f t="shared" si="6"/>
        <v>1039.97</v>
      </c>
    </row>
    <row r="64" spans="1:15" s="26" customFormat="1" ht="26.4" x14ac:dyDescent="0.25">
      <c r="A64" s="70">
        <v>35</v>
      </c>
      <c r="B64" s="72" t="s">
        <v>355</v>
      </c>
      <c r="C64" s="73" t="s">
        <v>298</v>
      </c>
      <c r="D64" s="74" t="s">
        <v>356</v>
      </c>
      <c r="E64" s="75">
        <v>1</v>
      </c>
      <c r="F64" s="74">
        <v>11861.77</v>
      </c>
      <c r="G64" s="76"/>
      <c r="H64" s="25" t="e">
        <f>#REF!</f>
        <v>#REF!</v>
      </c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>
        <f t="shared" si="6"/>
        <v>1</v>
      </c>
      <c r="O64" s="25">
        <f t="shared" si="6"/>
        <v>11861.77</v>
      </c>
    </row>
    <row r="65" spans="1:15" s="26" customFormat="1" ht="26.4" x14ac:dyDescent="0.25">
      <c r="A65" s="70">
        <v>36</v>
      </c>
      <c r="B65" s="72" t="s">
        <v>357</v>
      </c>
      <c r="C65" s="73" t="s">
        <v>298</v>
      </c>
      <c r="D65" s="74" t="s">
        <v>358</v>
      </c>
      <c r="E65" s="75">
        <v>20</v>
      </c>
      <c r="F65" s="74">
        <v>17417.2</v>
      </c>
      <c r="G65" s="76"/>
      <c r="H65" s="25" t="e">
        <f>#REF!</f>
        <v>#REF!</v>
      </c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>
        <f t="shared" si="6"/>
        <v>20</v>
      </c>
      <c r="O65" s="25">
        <f t="shared" si="6"/>
        <v>17417.2</v>
      </c>
    </row>
    <row r="66" spans="1:15" s="26" customFormat="1" ht="26.4" x14ac:dyDescent="0.25">
      <c r="A66" s="70">
        <v>37</v>
      </c>
      <c r="B66" s="72" t="s">
        <v>359</v>
      </c>
      <c r="C66" s="73" t="s">
        <v>298</v>
      </c>
      <c r="D66" s="74" t="s">
        <v>360</v>
      </c>
      <c r="E66" s="75">
        <v>200</v>
      </c>
      <c r="F66" s="74">
        <v>33032</v>
      </c>
      <c r="G66" s="76"/>
      <c r="H66" s="25" t="e">
        <f>#REF!</f>
        <v>#REF!</v>
      </c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>
        <f t="shared" si="6"/>
        <v>200</v>
      </c>
      <c r="O66" s="25">
        <f t="shared" si="6"/>
        <v>33032</v>
      </c>
    </row>
    <row r="67" spans="1:15" s="26" customFormat="1" ht="26.4" x14ac:dyDescent="0.25">
      <c r="A67" s="70">
        <v>38</v>
      </c>
      <c r="B67" s="72" t="s">
        <v>361</v>
      </c>
      <c r="C67" s="73" t="s">
        <v>298</v>
      </c>
      <c r="D67" s="74" t="s">
        <v>362</v>
      </c>
      <c r="E67" s="75">
        <v>1</v>
      </c>
      <c r="F67" s="74">
        <v>8408.34</v>
      </c>
      <c r="G67" s="76"/>
      <c r="H67" s="25" t="e">
        <f>#REF!</f>
        <v>#REF!</v>
      </c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>
        <f t="shared" si="6"/>
        <v>1</v>
      </c>
      <c r="O67" s="25">
        <f t="shared" si="6"/>
        <v>8408.34</v>
      </c>
    </row>
    <row r="68" spans="1:15" s="26" customFormat="1" ht="26.4" x14ac:dyDescent="0.25">
      <c r="A68" s="70">
        <v>39</v>
      </c>
      <c r="B68" s="72" t="s">
        <v>363</v>
      </c>
      <c r="C68" s="73" t="s">
        <v>298</v>
      </c>
      <c r="D68" s="74" t="s">
        <v>352</v>
      </c>
      <c r="E68" s="75">
        <v>1</v>
      </c>
      <c r="F68" s="74">
        <v>7777.72</v>
      </c>
      <c r="G68" s="76"/>
      <c r="H68" s="25" t="e">
        <f>#REF!</f>
        <v>#REF!</v>
      </c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>
        <f t="shared" si="6"/>
        <v>1</v>
      </c>
      <c r="O68" s="25">
        <f t="shared" si="6"/>
        <v>7777.72</v>
      </c>
    </row>
    <row r="69" spans="1:15" s="26" customFormat="1" ht="52.8" x14ac:dyDescent="0.25">
      <c r="A69" s="70">
        <v>40</v>
      </c>
      <c r="B69" s="72" t="s">
        <v>364</v>
      </c>
      <c r="C69" s="73" t="s">
        <v>298</v>
      </c>
      <c r="D69" s="74" t="s">
        <v>365</v>
      </c>
      <c r="E69" s="75">
        <v>3</v>
      </c>
      <c r="F69" s="74">
        <v>9900.84</v>
      </c>
      <c r="G69" s="76"/>
      <c r="H69" s="25" t="e">
        <f>#REF!</f>
        <v>#REF!</v>
      </c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>
        <f t="shared" si="6"/>
        <v>3</v>
      </c>
      <c r="O69" s="25">
        <f t="shared" si="6"/>
        <v>9900.84</v>
      </c>
    </row>
    <row r="70" spans="1:15" s="17" customFormat="1" ht="13.5" customHeight="1" thickBot="1" x14ac:dyDescent="0.3"/>
    <row r="71" spans="1:15" s="17" customFormat="1" ht="26.25" customHeight="1" x14ac:dyDescent="0.25">
      <c r="A71" s="92" t="s">
        <v>139</v>
      </c>
      <c r="B71" s="86" t="s">
        <v>32</v>
      </c>
      <c r="C71" s="97" t="s">
        <v>141</v>
      </c>
      <c r="D71" s="86" t="s">
        <v>142</v>
      </c>
      <c r="E71" s="86" t="s">
        <v>409</v>
      </c>
      <c r="F71" s="86"/>
      <c r="G71" s="87" t="s">
        <v>146</v>
      </c>
    </row>
    <row r="72" spans="1:15" s="17" customFormat="1" ht="12.75" customHeight="1" x14ac:dyDescent="0.25">
      <c r="A72" s="93"/>
      <c r="B72" s="95"/>
      <c r="C72" s="98"/>
      <c r="D72" s="95"/>
      <c r="E72" s="90" t="s">
        <v>147</v>
      </c>
      <c r="F72" s="90" t="s">
        <v>148</v>
      </c>
      <c r="G72" s="88"/>
    </row>
    <row r="73" spans="1:15" s="17" customFormat="1" ht="13.5" customHeight="1" thickBot="1" x14ac:dyDescent="0.3">
      <c r="A73" s="94"/>
      <c r="B73" s="96"/>
      <c r="C73" s="99"/>
      <c r="D73" s="96"/>
      <c r="E73" s="91"/>
      <c r="F73" s="91"/>
      <c r="G73" s="89"/>
    </row>
    <row r="74" spans="1:15" s="26" customFormat="1" ht="52.8" x14ac:dyDescent="0.25">
      <c r="A74" s="70">
        <v>41</v>
      </c>
      <c r="B74" s="72" t="s">
        <v>366</v>
      </c>
      <c r="C74" s="73" t="s">
        <v>298</v>
      </c>
      <c r="D74" s="74" t="s">
        <v>365</v>
      </c>
      <c r="E74" s="75">
        <v>5</v>
      </c>
      <c r="F74" s="74">
        <v>16501.400000000001</v>
      </c>
      <c r="G74" s="76"/>
      <c r="H74" s="25" t="e">
        <f>#REF!</f>
        <v>#REF!</v>
      </c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>
        <f t="shared" ref="N74:O80" si="7">E74</f>
        <v>5</v>
      </c>
      <c r="O74" s="25">
        <f t="shared" si="7"/>
        <v>16501.400000000001</v>
      </c>
    </row>
    <row r="75" spans="1:15" s="26" customFormat="1" ht="52.8" x14ac:dyDescent="0.25">
      <c r="A75" s="70">
        <v>42</v>
      </c>
      <c r="B75" s="72" t="s">
        <v>367</v>
      </c>
      <c r="C75" s="73" t="s">
        <v>298</v>
      </c>
      <c r="D75" s="74" t="s">
        <v>365</v>
      </c>
      <c r="E75" s="75">
        <v>5</v>
      </c>
      <c r="F75" s="74">
        <v>16501.400000000001</v>
      </c>
      <c r="G75" s="76"/>
      <c r="H75" s="25" t="e">
        <f>#REF!</f>
        <v>#REF!</v>
      </c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>
        <f t="shared" si="7"/>
        <v>5</v>
      </c>
      <c r="O75" s="25">
        <f t="shared" si="7"/>
        <v>16501.400000000001</v>
      </c>
    </row>
    <row r="76" spans="1:15" s="26" customFormat="1" ht="52.8" x14ac:dyDescent="0.25">
      <c r="A76" s="70">
        <v>43</v>
      </c>
      <c r="B76" s="72" t="s">
        <v>368</v>
      </c>
      <c r="C76" s="73" t="s">
        <v>298</v>
      </c>
      <c r="D76" s="74" t="s">
        <v>365</v>
      </c>
      <c r="E76" s="75">
        <v>5</v>
      </c>
      <c r="F76" s="74">
        <v>16501.400000000001</v>
      </c>
      <c r="G76" s="76"/>
      <c r="H76" s="25" t="e">
        <f>#REF!</f>
        <v>#REF!</v>
      </c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>
        <f t="shared" si="7"/>
        <v>5</v>
      </c>
      <c r="O76" s="25">
        <f t="shared" si="7"/>
        <v>16501.400000000001</v>
      </c>
    </row>
    <row r="77" spans="1:15" s="26" customFormat="1" ht="52.8" x14ac:dyDescent="0.25">
      <c r="A77" s="70">
        <v>44</v>
      </c>
      <c r="B77" s="72" t="s">
        <v>369</v>
      </c>
      <c r="C77" s="73" t="s">
        <v>298</v>
      </c>
      <c r="D77" s="74" t="s">
        <v>365</v>
      </c>
      <c r="E77" s="75">
        <v>2</v>
      </c>
      <c r="F77" s="74">
        <v>6600.56</v>
      </c>
      <c r="G77" s="76"/>
      <c r="H77" s="25" t="e">
        <f>#REF!</f>
        <v>#REF!</v>
      </c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>
        <f t="shared" si="7"/>
        <v>2</v>
      </c>
      <c r="O77" s="25">
        <f t="shared" si="7"/>
        <v>6600.56</v>
      </c>
    </row>
    <row r="78" spans="1:15" s="26" customFormat="1" ht="26.4" x14ac:dyDescent="0.25">
      <c r="A78" s="70">
        <v>45</v>
      </c>
      <c r="B78" s="72" t="s">
        <v>370</v>
      </c>
      <c r="C78" s="73" t="s">
        <v>298</v>
      </c>
      <c r="D78" s="74" t="s">
        <v>371</v>
      </c>
      <c r="E78" s="75">
        <v>1</v>
      </c>
      <c r="F78" s="74">
        <v>3002.98</v>
      </c>
      <c r="G78" s="76"/>
      <c r="H78" s="25" t="e">
        <f>#REF!</f>
        <v>#REF!</v>
      </c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>
        <f t="shared" si="7"/>
        <v>1</v>
      </c>
      <c r="O78" s="25">
        <f t="shared" si="7"/>
        <v>3002.98</v>
      </c>
    </row>
    <row r="79" spans="1:15" s="26" customFormat="1" ht="26.4" x14ac:dyDescent="0.25">
      <c r="A79" s="70">
        <v>46</v>
      </c>
      <c r="B79" s="72" t="s">
        <v>372</v>
      </c>
      <c r="C79" s="73" t="s">
        <v>335</v>
      </c>
      <c r="D79" s="74" t="s">
        <v>373</v>
      </c>
      <c r="E79" s="75">
        <v>5931</v>
      </c>
      <c r="F79" s="74">
        <v>76017.63</v>
      </c>
      <c r="G79" s="76"/>
      <c r="H79" s="25" t="e">
        <f>#REF!</f>
        <v>#REF!</v>
      </c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>
        <f t="shared" si="7"/>
        <v>5931</v>
      </c>
      <c r="O79" s="25">
        <f t="shared" si="7"/>
        <v>76017.63</v>
      </c>
    </row>
    <row r="80" spans="1:15" s="26" customFormat="1" ht="26.4" x14ac:dyDescent="0.25">
      <c r="A80" s="70">
        <v>47</v>
      </c>
      <c r="B80" s="72" t="s">
        <v>374</v>
      </c>
      <c r="C80" s="73" t="s">
        <v>335</v>
      </c>
      <c r="D80" s="74" t="s">
        <v>375</v>
      </c>
      <c r="E80" s="75">
        <v>2413</v>
      </c>
      <c r="F80" s="74">
        <v>137456.14000000001</v>
      </c>
      <c r="G80" s="76"/>
      <c r="H80" s="25" t="e">
        <f>#REF!</f>
        <v>#REF!</v>
      </c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>
        <f t="shared" si="7"/>
        <v>2413</v>
      </c>
      <c r="O80" s="25">
        <f t="shared" si="7"/>
        <v>137456.14000000001</v>
      </c>
    </row>
    <row r="81" spans="1:16" s="17" customFormat="1" ht="13.5" customHeight="1" thickBot="1" x14ac:dyDescent="0.3"/>
    <row r="82" spans="1:16" s="17" customFormat="1" ht="26.25" customHeight="1" x14ac:dyDescent="0.25">
      <c r="A82" s="92" t="s">
        <v>139</v>
      </c>
      <c r="B82" s="86" t="s">
        <v>32</v>
      </c>
      <c r="C82" s="97" t="s">
        <v>141</v>
      </c>
      <c r="D82" s="86" t="s">
        <v>142</v>
      </c>
      <c r="E82" s="86" t="s">
        <v>409</v>
      </c>
      <c r="F82" s="86"/>
      <c r="G82" s="87" t="s">
        <v>146</v>
      </c>
    </row>
    <row r="83" spans="1:16" s="17" customFormat="1" ht="12.75" customHeight="1" x14ac:dyDescent="0.25">
      <c r="A83" s="93"/>
      <c r="B83" s="95"/>
      <c r="C83" s="98"/>
      <c r="D83" s="95"/>
      <c r="E83" s="90" t="s">
        <v>147</v>
      </c>
      <c r="F83" s="90" t="s">
        <v>148</v>
      </c>
      <c r="G83" s="88"/>
    </row>
    <row r="84" spans="1:16" s="17" customFormat="1" ht="13.5" customHeight="1" thickBot="1" x14ac:dyDescent="0.3">
      <c r="A84" s="94"/>
      <c r="B84" s="96"/>
      <c r="C84" s="99"/>
      <c r="D84" s="96"/>
      <c r="E84" s="91"/>
      <c r="F84" s="91"/>
      <c r="G84" s="89"/>
    </row>
    <row r="85" spans="1:16" s="26" customFormat="1" ht="26.4" x14ac:dyDescent="0.25">
      <c r="A85" s="70">
        <v>48</v>
      </c>
      <c r="B85" s="72" t="s">
        <v>376</v>
      </c>
      <c r="C85" s="73" t="s">
        <v>335</v>
      </c>
      <c r="D85" s="74" t="s">
        <v>377</v>
      </c>
      <c r="E85" s="75">
        <v>120</v>
      </c>
      <c r="F85" s="74">
        <v>716.44</v>
      </c>
      <c r="G85" s="76"/>
      <c r="H85" s="25" t="e">
        <f>#REF!</f>
        <v>#REF!</v>
      </c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>
        <f t="shared" ref="N85:O88" si="8">E85</f>
        <v>120</v>
      </c>
      <c r="O85" s="25">
        <f t="shared" si="8"/>
        <v>716.44</v>
      </c>
    </row>
    <row r="86" spans="1:16" s="26" customFormat="1" ht="26.4" x14ac:dyDescent="0.25">
      <c r="A86" s="70">
        <v>49</v>
      </c>
      <c r="B86" s="72" t="s">
        <v>378</v>
      </c>
      <c r="C86" s="73" t="s">
        <v>335</v>
      </c>
      <c r="D86" s="74" t="s">
        <v>379</v>
      </c>
      <c r="E86" s="75">
        <v>236</v>
      </c>
      <c r="F86" s="74">
        <v>1478.8200000000002</v>
      </c>
      <c r="G86" s="76"/>
      <c r="H86" s="25" t="e">
        <f>#REF!</f>
        <v>#REF!</v>
      </c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>
        <f t="shared" si="8"/>
        <v>236</v>
      </c>
      <c r="O86" s="25">
        <f t="shared" si="8"/>
        <v>1478.8200000000002</v>
      </c>
    </row>
    <row r="87" spans="1:16" s="26" customFormat="1" ht="26.4" x14ac:dyDescent="0.25">
      <c r="A87" s="70">
        <v>50</v>
      </c>
      <c r="B87" s="72" t="s">
        <v>380</v>
      </c>
      <c r="C87" s="73" t="s">
        <v>335</v>
      </c>
      <c r="D87" s="74" t="s">
        <v>381</v>
      </c>
      <c r="E87" s="75">
        <v>1380</v>
      </c>
      <c r="F87" s="74">
        <v>16852.79</v>
      </c>
      <c r="G87" s="76"/>
      <c r="H87" s="25" t="e">
        <f>#REF!</f>
        <v>#REF!</v>
      </c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>
        <f t="shared" si="8"/>
        <v>1380</v>
      </c>
      <c r="O87" s="25">
        <f t="shared" si="8"/>
        <v>16852.79</v>
      </c>
    </row>
    <row r="88" spans="1:16" s="26" customFormat="1" ht="27" thickBot="1" x14ac:dyDescent="0.3">
      <c r="A88" s="70">
        <v>51</v>
      </c>
      <c r="B88" s="72" t="s">
        <v>382</v>
      </c>
      <c r="C88" s="73" t="s">
        <v>335</v>
      </c>
      <c r="D88" s="74" t="s">
        <v>383</v>
      </c>
      <c r="E88" s="75">
        <v>600</v>
      </c>
      <c r="F88" s="74">
        <v>32565.800000000003</v>
      </c>
      <c r="G88" s="76"/>
      <c r="H88" s="25" t="e">
        <f>#REF!</f>
        <v>#REF!</v>
      </c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>
        <f t="shared" si="8"/>
        <v>600</v>
      </c>
      <c r="O88" s="25">
        <f t="shared" si="8"/>
        <v>32565.800000000003</v>
      </c>
    </row>
    <row r="89" spans="1:16" s="17" customFormat="1" ht="13.8" thickBot="1" x14ac:dyDescent="0.3">
      <c r="A89" s="27"/>
      <c r="B89" s="29"/>
      <c r="C89" s="29"/>
      <c r="D89" s="30"/>
      <c r="E89" s="31">
        <f>SUM(Лист1!N5:N88)</f>
        <v>26501</v>
      </c>
      <c r="F89" s="32">
        <f>SUM(Лист1!O5:O88)</f>
        <v>3727188.0199999986</v>
      </c>
      <c r="G89" s="33"/>
    </row>
    <row r="90" spans="1:16" s="24" customFormat="1" ht="15" customHeight="1" thickBot="1" x14ac:dyDescent="0.3">
      <c r="A90" s="85" t="s">
        <v>384</v>
      </c>
      <c r="B90" s="21"/>
      <c r="C90" s="21"/>
      <c r="D90" s="21"/>
      <c r="E90" s="22"/>
      <c r="F90" s="21"/>
      <c r="G90" s="23"/>
    </row>
    <row r="91" spans="1:16" s="24" customFormat="1" ht="15" hidden="1" customHeight="1" thickBot="1" x14ac:dyDescent="0.3">
      <c r="A91" s="79"/>
      <c r="B91" s="80"/>
      <c r="C91" s="80"/>
      <c r="D91" s="80"/>
      <c r="E91" s="81"/>
      <c r="F91" s="80"/>
      <c r="G91" s="82"/>
      <c r="P91" s="24" t="s">
        <v>293</v>
      </c>
    </row>
    <row r="92" spans="1:16" s="26" customFormat="1" ht="26.4" x14ac:dyDescent="0.25">
      <c r="A92" s="70">
        <v>1</v>
      </c>
      <c r="B92" s="72" t="s">
        <v>385</v>
      </c>
      <c r="C92" s="73" t="s">
        <v>386</v>
      </c>
      <c r="D92" s="74" t="s">
        <v>387</v>
      </c>
      <c r="E92" s="75">
        <v>1605</v>
      </c>
      <c r="F92" s="74">
        <v>872360.35000000009</v>
      </c>
      <c r="G92" s="76"/>
      <c r="H92" s="25" t="e">
        <f>#REF!</f>
        <v>#REF!</v>
      </c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>
        <f t="shared" ref="N92:O97" si="9">E92</f>
        <v>1605</v>
      </c>
      <c r="O92" s="25">
        <f t="shared" si="9"/>
        <v>872360.35000000009</v>
      </c>
    </row>
    <row r="93" spans="1:16" s="26" customFormat="1" ht="26.4" x14ac:dyDescent="0.25">
      <c r="A93" s="70">
        <v>2</v>
      </c>
      <c r="B93" s="72" t="s">
        <v>388</v>
      </c>
      <c r="C93" s="73" t="s">
        <v>386</v>
      </c>
      <c r="D93" s="74" t="s">
        <v>387</v>
      </c>
      <c r="E93" s="75">
        <v>510</v>
      </c>
      <c r="F93" s="74">
        <v>277198.57</v>
      </c>
      <c r="G93" s="76"/>
      <c r="H93" s="25" t="e">
        <f>#REF!</f>
        <v>#REF!</v>
      </c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>
        <f t="shared" si="9"/>
        <v>510</v>
      </c>
      <c r="O93" s="25">
        <f t="shared" si="9"/>
        <v>277198.57</v>
      </c>
    </row>
    <row r="94" spans="1:16" s="26" customFormat="1" ht="26.4" x14ac:dyDescent="0.25">
      <c r="A94" s="70">
        <v>3</v>
      </c>
      <c r="B94" s="72" t="s">
        <v>389</v>
      </c>
      <c r="C94" s="73" t="s">
        <v>386</v>
      </c>
      <c r="D94" s="74" t="s">
        <v>390</v>
      </c>
      <c r="E94" s="75">
        <v>90</v>
      </c>
      <c r="F94" s="74">
        <v>54827.880000000005</v>
      </c>
      <c r="G94" s="76"/>
      <c r="H94" s="25" t="e">
        <f>#REF!</f>
        <v>#REF!</v>
      </c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>
        <f t="shared" si="9"/>
        <v>90</v>
      </c>
      <c r="O94" s="25">
        <f t="shared" si="9"/>
        <v>54827.880000000005</v>
      </c>
    </row>
    <row r="95" spans="1:16" s="26" customFormat="1" ht="26.4" x14ac:dyDescent="0.25">
      <c r="A95" s="70">
        <v>4</v>
      </c>
      <c r="B95" s="72" t="s">
        <v>391</v>
      </c>
      <c r="C95" s="73" t="s">
        <v>386</v>
      </c>
      <c r="D95" s="74" t="s">
        <v>390</v>
      </c>
      <c r="E95" s="75">
        <v>30</v>
      </c>
      <c r="F95" s="74">
        <v>18275.96</v>
      </c>
      <c r="G95" s="76"/>
      <c r="H95" s="25" t="e">
        <f>#REF!</f>
        <v>#REF!</v>
      </c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>
        <f t="shared" si="9"/>
        <v>30</v>
      </c>
      <c r="O95" s="25">
        <f t="shared" si="9"/>
        <v>18275.96</v>
      </c>
    </row>
    <row r="96" spans="1:16" s="26" customFormat="1" ht="26.4" x14ac:dyDescent="0.25">
      <c r="A96" s="70">
        <v>5</v>
      </c>
      <c r="B96" s="72" t="s">
        <v>391</v>
      </c>
      <c r="C96" s="73" t="s">
        <v>386</v>
      </c>
      <c r="D96" s="74" t="s">
        <v>392</v>
      </c>
      <c r="E96" s="75">
        <v>75</v>
      </c>
      <c r="F96" s="74">
        <v>44282.65</v>
      </c>
      <c r="G96" s="76"/>
      <c r="H96" s="25" t="e">
        <f>#REF!</f>
        <v>#REF!</v>
      </c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>
        <f t="shared" si="9"/>
        <v>75</v>
      </c>
      <c r="O96" s="25">
        <f t="shared" si="9"/>
        <v>44282.65</v>
      </c>
    </row>
    <row r="97" spans="1:15" s="26" customFormat="1" ht="26.4" x14ac:dyDescent="0.25">
      <c r="A97" s="70">
        <v>6</v>
      </c>
      <c r="B97" s="72" t="s">
        <v>393</v>
      </c>
      <c r="C97" s="73" t="s">
        <v>386</v>
      </c>
      <c r="D97" s="74" t="s">
        <v>394</v>
      </c>
      <c r="E97" s="75">
        <v>570</v>
      </c>
      <c r="F97" s="74">
        <v>790487.4</v>
      </c>
      <c r="G97" s="76"/>
      <c r="H97" s="25" t="e">
        <f>#REF!</f>
        <v>#REF!</v>
      </c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>
        <f t="shared" si="9"/>
        <v>570</v>
      </c>
      <c r="O97" s="25">
        <f t="shared" si="9"/>
        <v>790487.4</v>
      </c>
    </row>
    <row r="98" spans="1:15" s="17" customFormat="1" ht="13.5" customHeight="1" thickBot="1" x14ac:dyDescent="0.3"/>
    <row r="99" spans="1:15" s="17" customFormat="1" ht="26.25" customHeight="1" x14ac:dyDescent="0.25">
      <c r="A99" s="92" t="s">
        <v>139</v>
      </c>
      <c r="B99" s="86" t="s">
        <v>32</v>
      </c>
      <c r="C99" s="97" t="s">
        <v>141</v>
      </c>
      <c r="D99" s="86" t="s">
        <v>142</v>
      </c>
      <c r="E99" s="86" t="s">
        <v>409</v>
      </c>
      <c r="F99" s="86"/>
      <c r="G99" s="87" t="s">
        <v>146</v>
      </c>
    </row>
    <row r="100" spans="1:15" s="17" customFormat="1" ht="12.75" customHeight="1" x14ac:dyDescent="0.25">
      <c r="A100" s="93"/>
      <c r="B100" s="95"/>
      <c r="C100" s="98"/>
      <c r="D100" s="95"/>
      <c r="E100" s="90" t="s">
        <v>147</v>
      </c>
      <c r="F100" s="90" t="s">
        <v>148</v>
      </c>
      <c r="G100" s="88"/>
    </row>
    <row r="101" spans="1:15" s="17" customFormat="1" ht="13.5" customHeight="1" thickBot="1" x14ac:dyDescent="0.3">
      <c r="A101" s="94"/>
      <c r="B101" s="96"/>
      <c r="C101" s="99"/>
      <c r="D101" s="96"/>
      <c r="E101" s="91"/>
      <c r="F101" s="91"/>
      <c r="G101" s="89"/>
    </row>
    <row r="102" spans="1:15" s="26" customFormat="1" ht="26.4" x14ac:dyDescent="0.25">
      <c r="A102" s="70">
        <v>7</v>
      </c>
      <c r="B102" s="72" t="s">
        <v>395</v>
      </c>
      <c r="C102" s="73" t="s">
        <v>396</v>
      </c>
      <c r="D102" s="74" t="s">
        <v>397</v>
      </c>
      <c r="E102" s="75">
        <v>72</v>
      </c>
      <c r="F102" s="74">
        <v>41718.660000000003</v>
      </c>
      <c r="G102" s="76"/>
      <c r="H102" s="25" t="e">
        <f>#REF!</f>
        <v>#REF!</v>
      </c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>
        <f t="shared" ref="N102:O108" si="10">E102</f>
        <v>72</v>
      </c>
      <c r="O102" s="25">
        <f t="shared" si="10"/>
        <v>41718.660000000003</v>
      </c>
    </row>
    <row r="103" spans="1:15" s="26" customFormat="1" ht="26.4" x14ac:dyDescent="0.25">
      <c r="A103" s="70">
        <v>8</v>
      </c>
      <c r="B103" s="72" t="s">
        <v>398</v>
      </c>
      <c r="C103" s="73" t="s">
        <v>396</v>
      </c>
      <c r="D103" s="74" t="s">
        <v>399</v>
      </c>
      <c r="E103" s="75">
        <v>28</v>
      </c>
      <c r="F103" s="74">
        <v>6895.17</v>
      </c>
      <c r="G103" s="76"/>
      <c r="H103" s="25" t="e">
        <f>#REF!</f>
        <v>#REF!</v>
      </c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>
        <f t="shared" si="10"/>
        <v>28</v>
      </c>
      <c r="O103" s="25">
        <f t="shared" si="10"/>
        <v>6895.17</v>
      </c>
    </row>
    <row r="104" spans="1:15" s="26" customFormat="1" ht="26.4" x14ac:dyDescent="0.25">
      <c r="A104" s="70">
        <v>9</v>
      </c>
      <c r="B104" s="72" t="s">
        <v>400</v>
      </c>
      <c r="C104" s="73" t="s">
        <v>396</v>
      </c>
      <c r="D104" s="74" t="s">
        <v>401</v>
      </c>
      <c r="E104" s="75">
        <v>2800</v>
      </c>
      <c r="F104" s="74">
        <v>634736.20000000007</v>
      </c>
      <c r="G104" s="76"/>
      <c r="H104" s="25" t="e">
        <f>#REF!</f>
        <v>#REF!</v>
      </c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>
        <f t="shared" si="10"/>
        <v>2800</v>
      </c>
      <c r="O104" s="25">
        <f t="shared" si="10"/>
        <v>634736.20000000007</v>
      </c>
    </row>
    <row r="105" spans="1:15" s="26" customFormat="1" ht="39.6" x14ac:dyDescent="0.25">
      <c r="A105" s="70">
        <v>10</v>
      </c>
      <c r="B105" s="72" t="s">
        <v>402</v>
      </c>
      <c r="C105" s="73" t="s">
        <v>342</v>
      </c>
      <c r="D105" s="74" t="s">
        <v>403</v>
      </c>
      <c r="E105" s="75">
        <v>323</v>
      </c>
      <c r="F105" s="74">
        <v>333009.77</v>
      </c>
      <c r="G105" s="76"/>
      <c r="H105" s="25" t="e">
        <f>#REF!</f>
        <v>#REF!</v>
      </c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>
        <f t="shared" si="10"/>
        <v>323</v>
      </c>
      <c r="O105" s="25">
        <f t="shared" si="10"/>
        <v>333009.77</v>
      </c>
    </row>
    <row r="106" spans="1:15" s="26" customFormat="1" ht="26.4" x14ac:dyDescent="0.25">
      <c r="A106" s="70">
        <v>11</v>
      </c>
      <c r="B106" s="72" t="s">
        <v>404</v>
      </c>
      <c r="C106" s="73" t="s">
        <v>386</v>
      </c>
      <c r="D106" s="74" t="s">
        <v>405</v>
      </c>
      <c r="E106" s="75">
        <v>1</v>
      </c>
      <c r="F106" s="74">
        <v>523.11</v>
      </c>
      <c r="G106" s="76"/>
      <c r="H106" s="25" t="e">
        <f>#REF!</f>
        <v>#REF!</v>
      </c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>
        <f t="shared" si="10"/>
        <v>1</v>
      </c>
      <c r="O106" s="25">
        <f t="shared" si="10"/>
        <v>523.11</v>
      </c>
    </row>
    <row r="107" spans="1:15" s="26" customFormat="1" ht="26.4" x14ac:dyDescent="0.25">
      <c r="A107" s="70">
        <v>12</v>
      </c>
      <c r="B107" s="72" t="s">
        <v>406</v>
      </c>
      <c r="C107" s="73" t="s">
        <v>301</v>
      </c>
      <c r="D107" s="74" t="s">
        <v>405</v>
      </c>
      <c r="E107" s="75">
        <v>4</v>
      </c>
      <c r="F107" s="74">
        <v>2092.44</v>
      </c>
      <c r="G107" s="76"/>
      <c r="H107" s="25" t="e">
        <f>#REF!</f>
        <v>#REF!</v>
      </c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>
        <f t="shared" si="10"/>
        <v>4</v>
      </c>
      <c r="O107" s="25">
        <f t="shared" si="10"/>
        <v>2092.44</v>
      </c>
    </row>
    <row r="108" spans="1:15" s="26" customFormat="1" ht="40.200000000000003" thickBot="1" x14ac:dyDescent="0.3">
      <c r="A108" s="70">
        <v>13</v>
      </c>
      <c r="B108" s="72" t="s">
        <v>407</v>
      </c>
      <c r="C108" s="73" t="s">
        <v>335</v>
      </c>
      <c r="D108" s="74" t="s">
        <v>408</v>
      </c>
      <c r="E108" s="75">
        <v>1092</v>
      </c>
      <c r="F108" s="74">
        <v>103969.71</v>
      </c>
      <c r="G108" s="76"/>
      <c r="H108" s="25" t="e">
        <f>#REF!</f>
        <v>#REF!</v>
      </c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>
        <f t="shared" si="10"/>
        <v>1092</v>
      </c>
      <c r="O108" s="25">
        <f t="shared" si="10"/>
        <v>103969.71</v>
      </c>
    </row>
    <row r="109" spans="1:15" s="17" customFormat="1" ht="13.8" thickBot="1" x14ac:dyDescent="0.3">
      <c r="A109" s="27"/>
      <c r="B109" s="29"/>
      <c r="C109" s="29"/>
      <c r="D109" s="30"/>
      <c r="E109" s="31">
        <f>SUM(Лист1!N90:N108)</f>
        <v>7200</v>
      </c>
      <c r="F109" s="32">
        <f>SUM(Лист1!O90:O108)</f>
        <v>3180377.87</v>
      </c>
      <c r="G109" s="33"/>
    </row>
    <row r="110" spans="1:15" s="17" customFormat="1" ht="13.8" thickBot="1" x14ac:dyDescent="0.3">
      <c r="A110" s="35"/>
      <c r="B110" s="29"/>
      <c r="C110" s="29"/>
      <c r="D110" s="30"/>
      <c r="E110" s="31">
        <f>SUM(Лист1!N5:N109)</f>
        <v>33701</v>
      </c>
      <c r="F110" s="32">
        <f>SUM(Лист1!O5:O109)</f>
        <v>6907565.8900000015</v>
      </c>
      <c r="G110" s="33"/>
    </row>
    <row r="111" spans="1:15" s="17" customFormat="1" ht="13.2" x14ac:dyDescent="0.25"/>
  </sheetData>
  <mergeCells count="72">
    <mergeCell ref="A5:A7"/>
    <mergeCell ref="B5:B7"/>
    <mergeCell ref="C5:C7"/>
    <mergeCell ref="E29:F29"/>
    <mergeCell ref="G29:G31"/>
    <mergeCell ref="F6:F7"/>
    <mergeCell ref="D5:D7"/>
    <mergeCell ref="E5:F5"/>
    <mergeCell ref="G5:G7"/>
    <mergeCell ref="E6:E7"/>
    <mergeCell ref="E20:F20"/>
    <mergeCell ref="G20:G22"/>
    <mergeCell ref="E21:E22"/>
    <mergeCell ref="F21:F22"/>
    <mergeCell ref="A20:A22"/>
    <mergeCell ref="B20:B22"/>
    <mergeCell ref="C20:C22"/>
    <mergeCell ref="D20:D22"/>
    <mergeCell ref="A38:A40"/>
    <mergeCell ref="B38:B40"/>
    <mergeCell ref="C38:C40"/>
    <mergeCell ref="D38:D40"/>
    <mergeCell ref="A29:A31"/>
    <mergeCell ref="B29:B31"/>
    <mergeCell ref="C29:C31"/>
    <mergeCell ref="D29:D31"/>
    <mergeCell ref="E38:F38"/>
    <mergeCell ref="G38:G40"/>
    <mergeCell ref="E39:E40"/>
    <mergeCell ref="F39:F40"/>
    <mergeCell ref="E30:E31"/>
    <mergeCell ref="F30:F31"/>
    <mergeCell ref="E48:F48"/>
    <mergeCell ref="G48:G50"/>
    <mergeCell ref="E49:E50"/>
    <mergeCell ref="F49:F50"/>
    <mergeCell ref="A48:A50"/>
    <mergeCell ref="B48:B50"/>
    <mergeCell ref="C48:C50"/>
    <mergeCell ref="D48:D50"/>
    <mergeCell ref="E59:F59"/>
    <mergeCell ref="G59:G61"/>
    <mergeCell ref="E60:E61"/>
    <mergeCell ref="F60:F61"/>
    <mergeCell ref="A59:A61"/>
    <mergeCell ref="B59:B61"/>
    <mergeCell ref="C59:C61"/>
    <mergeCell ref="D59:D61"/>
    <mergeCell ref="E71:F71"/>
    <mergeCell ref="G71:G73"/>
    <mergeCell ref="E72:E73"/>
    <mergeCell ref="F72:F73"/>
    <mergeCell ref="A71:A73"/>
    <mergeCell ref="B71:B73"/>
    <mergeCell ref="C71:C73"/>
    <mergeCell ref="D71:D73"/>
    <mergeCell ref="E82:F82"/>
    <mergeCell ref="G82:G84"/>
    <mergeCell ref="E83:E84"/>
    <mergeCell ref="F83:F84"/>
    <mergeCell ref="A82:A84"/>
    <mergeCell ref="B82:B84"/>
    <mergeCell ref="C82:C84"/>
    <mergeCell ref="D82:D84"/>
    <mergeCell ref="E99:F99"/>
    <mergeCell ref="G99:G101"/>
    <mergeCell ref="E100:E101"/>
    <mergeCell ref="F100:F101"/>
    <mergeCell ref="A99:A101"/>
    <mergeCell ref="B99:B101"/>
    <mergeCell ref="C99:C101"/>
    <mergeCell ref="D99:D101"/>
  </mergeCells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verticalDpi="0" r:id="rId1"/>
  <rowBreaks count="9" manualBreakCount="9">
    <brk id="18" max="16383" man="1"/>
    <brk id="27" max="16383" man="1"/>
    <brk id="36" max="16383" man="1"/>
    <brk id="46" max="16383" man="1"/>
    <brk id="57" max="16383" man="1"/>
    <brk id="69" max="16383" man="1"/>
    <brk id="80" max="16383" man="1"/>
    <brk id="97" max="16383" man="1"/>
    <brk id="1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1"/>
  <sheetViews>
    <sheetView workbookViewId="0"/>
  </sheetViews>
  <sheetFormatPr defaultColWidth="9.109375" defaultRowHeight="13.2" x14ac:dyDescent="0.25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5">
      <c r="B1" s="1" t="s">
        <v>0</v>
      </c>
      <c r="D1" s="1" t="s">
        <v>1</v>
      </c>
      <c r="E1" s="2" t="s">
        <v>2</v>
      </c>
    </row>
    <row r="2" spans="1:5" x14ac:dyDescent="0.25">
      <c r="B2" s="1" t="s">
        <v>0</v>
      </c>
      <c r="C2" s="1" t="s">
        <v>18</v>
      </c>
      <c r="D2" s="1" t="s">
        <v>4</v>
      </c>
      <c r="E2" s="3" t="s">
        <v>278</v>
      </c>
    </row>
    <row r="3" spans="1:5" ht="26.4" x14ac:dyDescent="0.25">
      <c r="B3" s="1" t="s">
        <v>0</v>
      </c>
      <c r="D3" s="1" t="s">
        <v>5</v>
      </c>
      <c r="E3" s="6" t="s">
        <v>6</v>
      </c>
    </row>
    <row r="4" spans="1:5" x14ac:dyDescent="0.25">
      <c r="B4" s="1" t="s">
        <v>0</v>
      </c>
      <c r="D4" s="1" t="s">
        <v>7</v>
      </c>
      <c r="E4" s="2" t="s">
        <v>8</v>
      </c>
    </row>
    <row r="6" spans="1:5" ht="39.6" x14ac:dyDescent="0.25">
      <c r="B6" s="1" t="s">
        <v>9</v>
      </c>
      <c r="D6" s="1" t="s">
        <v>10</v>
      </c>
      <c r="E6" s="4" t="s">
        <v>281</v>
      </c>
    </row>
    <row r="7" spans="1:5" x14ac:dyDescent="0.25">
      <c r="B7" s="1" t="s">
        <v>9</v>
      </c>
      <c r="D7" s="1" t="s">
        <v>11</v>
      </c>
      <c r="E7" s="2" t="s">
        <v>12</v>
      </c>
    </row>
    <row r="8" spans="1:5" x14ac:dyDescent="0.25">
      <c r="B8" s="1" t="s">
        <v>9</v>
      </c>
      <c r="D8" s="1" t="s">
        <v>13</v>
      </c>
      <c r="E8" s="2" t="s">
        <v>14</v>
      </c>
    </row>
    <row r="9" spans="1:5" x14ac:dyDescent="0.25">
      <c r="B9" s="1" t="s">
        <v>9</v>
      </c>
      <c r="D9" s="1" t="s">
        <v>15</v>
      </c>
      <c r="E9" s="2" t="s">
        <v>16</v>
      </c>
    </row>
    <row r="10" spans="1:5" x14ac:dyDescent="0.25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5">
      <c r="A12" s="1"/>
      <c r="B12" s="1" t="s">
        <v>17</v>
      </c>
      <c r="C12" s="1"/>
      <c r="D12" s="1" t="s">
        <v>19</v>
      </c>
      <c r="E12" s="67" t="s">
        <v>274</v>
      </c>
    </row>
    <row r="13" spans="1:5" ht="52.8" x14ac:dyDescent="0.25">
      <c r="B13" s="1" t="s">
        <v>17</v>
      </c>
      <c r="C13" s="1" t="s">
        <v>18</v>
      </c>
      <c r="D13" s="1" t="s">
        <v>20</v>
      </c>
      <c r="E13" s="2" t="s">
        <v>287</v>
      </c>
    </row>
    <row r="14" spans="1:5" ht="39.6" x14ac:dyDescent="0.25">
      <c r="B14" s="1" t="s">
        <v>17</v>
      </c>
      <c r="C14" s="1" t="s">
        <v>18</v>
      </c>
      <c r="D14" s="1" t="s">
        <v>21</v>
      </c>
      <c r="E14" s="2" t="s">
        <v>288</v>
      </c>
    </row>
    <row r="15" spans="1:5" ht="26.4" x14ac:dyDescent="0.25">
      <c r="B15" s="1" t="s">
        <v>17</v>
      </c>
      <c r="C15" s="1" t="s">
        <v>18</v>
      </c>
      <c r="D15" s="1" t="s">
        <v>22</v>
      </c>
      <c r="E15" s="2" t="s">
        <v>289</v>
      </c>
    </row>
    <row r="16" spans="1:5" ht="26.4" x14ac:dyDescent="0.25">
      <c r="B16" s="1" t="s">
        <v>17</v>
      </c>
      <c r="C16" s="1" t="s">
        <v>18</v>
      </c>
      <c r="D16" s="1" t="s">
        <v>23</v>
      </c>
      <c r="E16" s="2" t="s">
        <v>279</v>
      </c>
    </row>
    <row r="17" spans="1:6" s="5" customFormat="1" ht="26.4" x14ac:dyDescent="0.25">
      <c r="A17" s="1"/>
      <c r="B17" s="1" t="s">
        <v>17</v>
      </c>
      <c r="C17" s="1"/>
      <c r="D17" s="7" t="s">
        <v>24</v>
      </c>
      <c r="E17" s="67" t="s">
        <v>275</v>
      </c>
      <c r="F17" s="67"/>
    </row>
    <row r="18" spans="1:6" s="9" customFormat="1" x14ac:dyDescent="0.25">
      <c r="A18" s="8"/>
      <c r="B18" s="8" t="s">
        <v>17</v>
      </c>
      <c r="C18" s="8"/>
      <c r="D18" s="8" t="s">
        <v>25</v>
      </c>
      <c r="E18" s="68" t="s">
        <v>273</v>
      </c>
    </row>
    <row r="19" spans="1:6" s="9" customFormat="1" ht="39.6" x14ac:dyDescent="0.25">
      <c r="A19" s="8"/>
      <c r="B19" s="8" t="s">
        <v>17</v>
      </c>
      <c r="C19" s="8"/>
      <c r="D19" s="8" t="s">
        <v>26</v>
      </c>
      <c r="E19" s="4" t="s">
        <v>282</v>
      </c>
    </row>
    <row r="20" spans="1:6" x14ac:dyDescent="0.25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5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5">
      <c r="B23" s="1" t="s">
        <v>28</v>
      </c>
      <c r="D23" s="1" t="s">
        <v>30</v>
      </c>
      <c r="E23" s="2" t="s">
        <v>27</v>
      </c>
    </row>
    <row r="24" spans="1:6" x14ac:dyDescent="0.25">
      <c r="B24" s="1" t="s">
        <v>28</v>
      </c>
      <c r="D24" s="1" t="s">
        <v>31</v>
      </c>
      <c r="E24" s="2" t="s">
        <v>260</v>
      </c>
    </row>
    <row r="26" spans="1:6" x14ac:dyDescent="0.25">
      <c r="A26" s="55" t="s">
        <v>261</v>
      </c>
      <c r="B26" s="55" t="s">
        <v>285</v>
      </c>
      <c r="C26" s="55"/>
      <c r="D26" s="55"/>
      <c r="E26" s="56"/>
    </row>
    <row r="27" spans="1:6" ht="39.6" x14ac:dyDescent="0.25">
      <c r="A27" s="55" t="s">
        <v>261</v>
      </c>
      <c r="B27" s="57" t="s">
        <v>28</v>
      </c>
      <c r="C27" s="57"/>
      <c r="D27" s="57" t="s">
        <v>31</v>
      </c>
      <c r="E27" s="58" t="s">
        <v>286</v>
      </c>
    </row>
    <row r="28" spans="1:6" ht="39.6" x14ac:dyDescent="0.25">
      <c r="A28" s="57" t="s">
        <v>261</v>
      </c>
      <c r="B28" s="57" t="s">
        <v>28</v>
      </c>
      <c r="C28" s="57"/>
      <c r="D28" s="57" t="s">
        <v>31</v>
      </c>
      <c r="E28" s="58" t="s">
        <v>284</v>
      </c>
    </row>
    <row r="30" spans="1:6" ht="66" x14ac:dyDescent="0.25">
      <c r="B30" s="1" t="s">
        <v>28</v>
      </c>
      <c r="D30" s="1" t="s">
        <v>32</v>
      </c>
      <c r="E30" s="2" t="s">
        <v>290</v>
      </c>
    </row>
    <row r="31" spans="1:6" x14ac:dyDescent="0.25">
      <c r="B31" s="1" t="s">
        <v>28</v>
      </c>
      <c r="D31" s="1" t="s">
        <v>33</v>
      </c>
      <c r="E31" s="2" t="s">
        <v>283</v>
      </c>
    </row>
    <row r="33" spans="2:5" ht="26.4" x14ac:dyDescent="0.25">
      <c r="B33" s="1" t="s">
        <v>28</v>
      </c>
      <c r="D33" s="1" t="s">
        <v>34</v>
      </c>
      <c r="E33" s="2" t="s">
        <v>35</v>
      </c>
    </row>
    <row r="34" spans="2:5" x14ac:dyDescent="0.25">
      <c r="B34" s="1" t="s">
        <v>28</v>
      </c>
      <c r="D34" s="1" t="s">
        <v>36</v>
      </c>
      <c r="E34" s="2" t="s">
        <v>37</v>
      </c>
    </row>
    <row r="35" spans="2:5" x14ac:dyDescent="0.25">
      <c r="B35" s="1" t="s">
        <v>28</v>
      </c>
      <c r="C35" s="1" t="s">
        <v>38</v>
      </c>
      <c r="D35" s="1" t="s">
        <v>39</v>
      </c>
      <c r="E35" s="2" t="s">
        <v>40</v>
      </c>
    </row>
    <row r="36" spans="2:5" x14ac:dyDescent="0.25">
      <c r="B36" s="1" t="s">
        <v>28</v>
      </c>
      <c r="D36" s="1" t="s">
        <v>41</v>
      </c>
      <c r="E36" s="2" t="s">
        <v>42</v>
      </c>
    </row>
    <row r="37" spans="2:5" x14ac:dyDescent="0.25">
      <c r="B37" s="1" t="s">
        <v>28</v>
      </c>
      <c r="C37" s="1" t="s">
        <v>38</v>
      </c>
      <c r="D37" s="1" t="s">
        <v>43</v>
      </c>
      <c r="E37" s="2" t="s">
        <v>44</v>
      </c>
    </row>
    <row r="38" spans="2:5" x14ac:dyDescent="0.25">
      <c r="B38" s="1" t="s">
        <v>28</v>
      </c>
      <c r="D38" s="1" t="s">
        <v>45</v>
      </c>
      <c r="E38" s="2" t="s">
        <v>46</v>
      </c>
    </row>
    <row r="39" spans="2:5" x14ac:dyDescent="0.25">
      <c r="B39" s="1" t="s">
        <v>28</v>
      </c>
      <c r="C39" s="1" t="s">
        <v>38</v>
      </c>
      <c r="D39" s="1" t="s">
        <v>47</v>
      </c>
      <c r="E39" s="2" t="s">
        <v>48</v>
      </c>
    </row>
    <row r="40" spans="2:5" x14ac:dyDescent="0.25">
      <c r="B40" s="1" t="s">
        <v>28</v>
      </c>
      <c r="D40" s="1" t="s">
        <v>49</v>
      </c>
      <c r="E40" s="2" t="s">
        <v>50</v>
      </c>
    </row>
    <row r="41" spans="2:5" x14ac:dyDescent="0.25">
      <c r="B41" s="1" t="s">
        <v>28</v>
      </c>
      <c r="C41" s="1" t="s">
        <v>38</v>
      </c>
      <c r="D41" s="1" t="s">
        <v>51</v>
      </c>
      <c r="E41" s="2" t="s">
        <v>52</v>
      </c>
    </row>
    <row r="42" spans="2:5" x14ac:dyDescent="0.25">
      <c r="B42" s="1" t="s">
        <v>28</v>
      </c>
      <c r="D42" s="1" t="s">
        <v>53</v>
      </c>
      <c r="E42" s="2" t="s">
        <v>54</v>
      </c>
    </row>
    <row r="43" spans="2:5" x14ac:dyDescent="0.25">
      <c r="B43" s="1" t="s">
        <v>28</v>
      </c>
      <c r="C43" s="1" t="s">
        <v>38</v>
      </c>
      <c r="D43" s="1" t="s">
        <v>55</v>
      </c>
      <c r="E43" s="2" t="s">
        <v>56</v>
      </c>
    </row>
    <row r="44" spans="2:5" x14ac:dyDescent="0.25">
      <c r="B44" s="1" t="s">
        <v>28</v>
      </c>
      <c r="D44" s="1" t="s">
        <v>57</v>
      </c>
      <c r="E44" s="2" t="s">
        <v>58</v>
      </c>
    </row>
    <row r="45" spans="2:5" x14ac:dyDescent="0.25">
      <c r="B45" s="1" t="s">
        <v>28</v>
      </c>
      <c r="C45" s="1" t="s">
        <v>38</v>
      </c>
      <c r="D45" s="1" t="s">
        <v>59</v>
      </c>
      <c r="E45" s="2" t="s">
        <v>60</v>
      </c>
    </row>
    <row r="46" spans="2:5" x14ac:dyDescent="0.25">
      <c r="B46" s="1" t="s">
        <v>28</v>
      </c>
      <c r="D46" s="1" t="s">
        <v>61</v>
      </c>
      <c r="E46" s="2" t="s">
        <v>62</v>
      </c>
    </row>
    <row r="47" spans="2:5" x14ac:dyDescent="0.25">
      <c r="B47" s="1" t="s">
        <v>28</v>
      </c>
      <c r="C47" s="1" t="s">
        <v>38</v>
      </c>
      <c r="D47" s="1" t="s">
        <v>63</v>
      </c>
      <c r="E47" s="2" t="s">
        <v>64</v>
      </c>
    </row>
    <row r="48" spans="2:5" x14ac:dyDescent="0.25">
      <c r="B48" s="1" t="s">
        <v>28</v>
      </c>
      <c r="D48" s="1" t="s">
        <v>65</v>
      </c>
      <c r="E48" s="2" t="s">
        <v>66</v>
      </c>
    </row>
    <row r="49" spans="2:5" x14ac:dyDescent="0.25">
      <c r="B49" s="1" t="s">
        <v>28</v>
      </c>
      <c r="C49" s="1" t="s">
        <v>38</v>
      </c>
      <c r="D49" s="1" t="s">
        <v>67</v>
      </c>
      <c r="E49" s="2" t="s">
        <v>68</v>
      </c>
    </row>
    <row r="51" spans="2:5" x14ac:dyDescent="0.25">
      <c r="B51" s="1" t="s">
        <v>263</v>
      </c>
      <c r="D51" s="1" t="s">
        <v>264</v>
      </c>
      <c r="E51" s="2" t="s">
        <v>277</v>
      </c>
    </row>
    <row r="52" spans="2:5" x14ac:dyDescent="0.25">
      <c r="B52" s="1" t="s">
        <v>263</v>
      </c>
      <c r="C52" s="1" t="s">
        <v>38</v>
      </c>
      <c r="D52" s="1" t="s">
        <v>265</v>
      </c>
      <c r="E52" s="2" t="s">
        <v>73</v>
      </c>
    </row>
    <row r="53" spans="2:5" x14ac:dyDescent="0.25">
      <c r="B53" s="1" t="s">
        <v>263</v>
      </c>
      <c r="C53" s="1" t="s">
        <v>38</v>
      </c>
      <c r="D53" s="1" t="s">
        <v>266</v>
      </c>
      <c r="E53" s="2" t="s">
        <v>75</v>
      </c>
    </row>
    <row r="54" spans="2:5" x14ac:dyDescent="0.25">
      <c r="B54" s="1" t="s">
        <v>263</v>
      </c>
      <c r="C54" s="1" t="s">
        <v>38</v>
      </c>
      <c r="D54" s="1" t="s">
        <v>267</v>
      </c>
      <c r="E54" s="2" t="s">
        <v>77</v>
      </c>
    </row>
    <row r="55" spans="2:5" x14ac:dyDescent="0.25">
      <c r="B55" s="1" t="s">
        <v>263</v>
      </c>
      <c r="C55" s="1" t="s">
        <v>38</v>
      </c>
      <c r="D55" s="1" t="s">
        <v>268</v>
      </c>
      <c r="E55" s="2" t="s">
        <v>79</v>
      </c>
    </row>
    <row r="56" spans="2:5" x14ac:dyDescent="0.25">
      <c r="B56" s="1" t="s">
        <v>263</v>
      </c>
      <c r="C56" s="1" t="s">
        <v>38</v>
      </c>
      <c r="D56" s="1" t="s">
        <v>269</v>
      </c>
      <c r="E56" s="2" t="s">
        <v>81</v>
      </c>
    </row>
    <row r="57" spans="2:5" x14ac:dyDescent="0.25">
      <c r="B57" s="1" t="s">
        <v>263</v>
      </c>
      <c r="C57" s="1" t="s">
        <v>38</v>
      </c>
      <c r="D57" s="1" t="s">
        <v>270</v>
      </c>
      <c r="E57" s="2" t="s">
        <v>83</v>
      </c>
    </row>
    <row r="58" spans="2:5" x14ac:dyDescent="0.25">
      <c r="B58" s="1" t="s">
        <v>263</v>
      </c>
      <c r="C58" s="1" t="s">
        <v>38</v>
      </c>
      <c r="D58" s="1" t="s">
        <v>271</v>
      </c>
      <c r="E58" s="2" t="s">
        <v>85</v>
      </c>
    </row>
    <row r="59" spans="2:5" x14ac:dyDescent="0.25">
      <c r="B59" s="1" t="s">
        <v>263</v>
      </c>
      <c r="C59" s="1" t="s">
        <v>38</v>
      </c>
      <c r="D59" s="1" t="s">
        <v>272</v>
      </c>
      <c r="E59" s="2" t="s">
        <v>87</v>
      </c>
    </row>
    <row r="61" spans="2:5" x14ac:dyDescent="0.25">
      <c r="B61" s="1" t="s">
        <v>69</v>
      </c>
      <c r="D61" s="1" t="s">
        <v>70</v>
      </c>
      <c r="E61" s="2" t="s">
        <v>71</v>
      </c>
    </row>
    <row r="62" spans="2:5" x14ac:dyDescent="0.25">
      <c r="B62" s="1" t="s">
        <v>69</v>
      </c>
      <c r="C62" s="1" t="s">
        <v>38</v>
      </c>
      <c r="D62" s="1" t="s">
        <v>72</v>
      </c>
      <c r="E62" s="2" t="s">
        <v>73</v>
      </c>
    </row>
    <row r="63" spans="2:5" x14ac:dyDescent="0.25">
      <c r="B63" s="1" t="s">
        <v>69</v>
      </c>
      <c r="C63" s="1" t="s">
        <v>38</v>
      </c>
      <c r="D63" s="1" t="s">
        <v>74</v>
      </c>
      <c r="E63" s="2" t="s">
        <v>75</v>
      </c>
    </row>
    <row r="64" spans="2:5" x14ac:dyDescent="0.25">
      <c r="B64" s="1" t="s">
        <v>69</v>
      </c>
      <c r="C64" s="1" t="s">
        <v>38</v>
      </c>
      <c r="D64" s="1" t="s">
        <v>76</v>
      </c>
      <c r="E64" s="2" t="s">
        <v>77</v>
      </c>
    </row>
    <row r="65" spans="2:5" x14ac:dyDescent="0.25">
      <c r="B65" s="1" t="s">
        <v>69</v>
      </c>
      <c r="C65" s="1" t="s">
        <v>38</v>
      </c>
      <c r="D65" s="1" t="s">
        <v>78</v>
      </c>
      <c r="E65" s="2" t="s">
        <v>79</v>
      </c>
    </row>
    <row r="66" spans="2:5" x14ac:dyDescent="0.25">
      <c r="B66" s="1" t="s">
        <v>69</v>
      </c>
      <c r="C66" s="1" t="s">
        <v>38</v>
      </c>
      <c r="D66" s="1" t="s">
        <v>80</v>
      </c>
      <c r="E66" s="2" t="s">
        <v>81</v>
      </c>
    </row>
    <row r="67" spans="2:5" x14ac:dyDescent="0.25">
      <c r="B67" s="1" t="s">
        <v>69</v>
      </c>
      <c r="C67" s="1" t="s">
        <v>38</v>
      </c>
      <c r="D67" s="1" t="s">
        <v>82</v>
      </c>
      <c r="E67" s="2" t="s">
        <v>83</v>
      </c>
    </row>
    <row r="68" spans="2:5" x14ac:dyDescent="0.25">
      <c r="B68" s="1" t="s">
        <v>69</v>
      </c>
      <c r="C68" s="1" t="s">
        <v>38</v>
      </c>
      <c r="D68" s="1" t="s">
        <v>84</v>
      </c>
      <c r="E68" s="2" t="s">
        <v>85</v>
      </c>
    </row>
    <row r="69" spans="2:5" x14ac:dyDescent="0.25">
      <c r="B69" s="1" t="s">
        <v>69</v>
      </c>
      <c r="C69" s="1" t="s">
        <v>38</v>
      </c>
      <c r="D69" s="1" t="s">
        <v>86</v>
      </c>
      <c r="E69" s="2" t="s">
        <v>87</v>
      </c>
    </row>
    <row r="71" spans="2:5" x14ac:dyDescent="0.25">
      <c r="B71" s="1" t="s">
        <v>88</v>
      </c>
      <c r="D71" s="1" t="s">
        <v>89</v>
      </c>
      <c r="E71" s="2" t="s">
        <v>90</v>
      </c>
    </row>
    <row r="72" spans="2:5" x14ac:dyDescent="0.25">
      <c r="B72" s="1" t="s">
        <v>88</v>
      </c>
      <c r="C72" s="1" t="s">
        <v>38</v>
      </c>
      <c r="D72" s="1" t="s">
        <v>91</v>
      </c>
      <c r="E72" s="2" t="s">
        <v>73</v>
      </c>
    </row>
    <row r="73" spans="2:5" x14ac:dyDescent="0.25">
      <c r="B73" s="1" t="s">
        <v>88</v>
      </c>
      <c r="C73" s="1" t="s">
        <v>38</v>
      </c>
      <c r="D73" s="1" t="s">
        <v>92</v>
      </c>
      <c r="E73" s="2" t="s">
        <v>75</v>
      </c>
    </row>
    <row r="74" spans="2:5" x14ac:dyDescent="0.25">
      <c r="B74" s="1" t="s">
        <v>88</v>
      </c>
      <c r="C74" s="1" t="s">
        <v>38</v>
      </c>
      <c r="D74" s="1" t="s">
        <v>93</v>
      </c>
      <c r="E74" s="2" t="s">
        <v>77</v>
      </c>
    </row>
    <row r="75" spans="2:5" x14ac:dyDescent="0.25">
      <c r="B75" s="1" t="s">
        <v>88</v>
      </c>
      <c r="C75" s="1" t="s">
        <v>38</v>
      </c>
      <c r="D75" s="1" t="s">
        <v>94</v>
      </c>
      <c r="E75" s="2" t="s">
        <v>79</v>
      </c>
    </row>
    <row r="76" spans="2:5" x14ac:dyDescent="0.25">
      <c r="B76" s="1" t="s">
        <v>88</v>
      </c>
      <c r="C76" s="1" t="s">
        <v>38</v>
      </c>
      <c r="D76" s="1" t="s">
        <v>95</v>
      </c>
      <c r="E76" s="2" t="s">
        <v>81</v>
      </c>
    </row>
    <row r="77" spans="2:5" x14ac:dyDescent="0.25">
      <c r="B77" s="1" t="s">
        <v>88</v>
      </c>
      <c r="C77" s="1" t="s">
        <v>38</v>
      </c>
      <c r="D77" s="1" t="s">
        <v>96</v>
      </c>
      <c r="E77" s="2" t="s">
        <v>83</v>
      </c>
    </row>
    <row r="78" spans="2:5" x14ac:dyDescent="0.25">
      <c r="B78" s="1" t="s">
        <v>88</v>
      </c>
      <c r="C78" s="1" t="s">
        <v>38</v>
      </c>
      <c r="D78" s="1" t="s">
        <v>97</v>
      </c>
      <c r="E78" s="2" t="s">
        <v>85</v>
      </c>
    </row>
    <row r="79" spans="2:5" x14ac:dyDescent="0.25">
      <c r="B79" s="1" t="s">
        <v>88</v>
      </c>
      <c r="C79" s="1" t="s">
        <v>38</v>
      </c>
      <c r="D79" s="1" t="s">
        <v>98</v>
      </c>
      <c r="E79" s="2" t="s">
        <v>87</v>
      </c>
    </row>
    <row r="81" spans="2:5" x14ac:dyDescent="0.25">
      <c r="B81" s="1" t="s">
        <v>99</v>
      </c>
      <c r="D81" s="1" t="s">
        <v>100</v>
      </c>
      <c r="E81" s="2" t="s">
        <v>291</v>
      </c>
    </row>
    <row r="82" spans="2:5" x14ac:dyDescent="0.25">
      <c r="B82" s="1" t="s">
        <v>99</v>
      </c>
      <c r="C82" s="1" t="s">
        <v>38</v>
      </c>
      <c r="D82" s="1" t="s">
        <v>101</v>
      </c>
      <c r="E82" s="2" t="s">
        <v>73</v>
      </c>
    </row>
    <row r="83" spans="2:5" x14ac:dyDescent="0.25">
      <c r="B83" s="1" t="s">
        <v>99</v>
      </c>
      <c r="C83" s="1" t="s">
        <v>38</v>
      </c>
      <c r="D83" s="1" t="s">
        <v>102</v>
      </c>
      <c r="E83" s="2" t="s">
        <v>75</v>
      </c>
    </row>
    <row r="84" spans="2:5" x14ac:dyDescent="0.25">
      <c r="B84" s="1" t="s">
        <v>99</v>
      </c>
      <c r="C84" s="1" t="s">
        <v>38</v>
      </c>
      <c r="D84" s="1" t="s">
        <v>103</v>
      </c>
      <c r="E84" s="2" t="s">
        <v>77</v>
      </c>
    </row>
    <row r="85" spans="2:5" x14ac:dyDescent="0.25">
      <c r="B85" s="1" t="s">
        <v>99</v>
      </c>
      <c r="C85" s="1" t="s">
        <v>38</v>
      </c>
      <c r="D85" s="1" t="s">
        <v>104</v>
      </c>
      <c r="E85" s="2" t="s">
        <v>79</v>
      </c>
    </row>
    <row r="86" spans="2:5" x14ac:dyDescent="0.25">
      <c r="B86" s="1" t="s">
        <v>99</v>
      </c>
      <c r="C86" s="1" t="s">
        <v>38</v>
      </c>
      <c r="D86" s="1" t="s">
        <v>105</v>
      </c>
      <c r="E86" s="2" t="s">
        <v>81</v>
      </c>
    </row>
    <row r="87" spans="2:5" x14ac:dyDescent="0.25">
      <c r="B87" s="1" t="s">
        <v>99</v>
      </c>
      <c r="C87" s="1" t="s">
        <v>38</v>
      </c>
      <c r="D87" s="1" t="s">
        <v>106</v>
      </c>
      <c r="E87" s="2" t="s">
        <v>83</v>
      </c>
    </row>
    <row r="88" spans="2:5" x14ac:dyDescent="0.25">
      <c r="B88" s="1" t="s">
        <v>99</v>
      </c>
      <c r="C88" s="1" t="s">
        <v>38</v>
      </c>
      <c r="D88" s="1" t="s">
        <v>107</v>
      </c>
      <c r="E88" s="2" t="s">
        <v>85</v>
      </c>
    </row>
    <row r="89" spans="2:5" x14ac:dyDescent="0.25">
      <c r="B89" s="1" t="s">
        <v>99</v>
      </c>
      <c r="C89" s="1" t="s">
        <v>38</v>
      </c>
      <c r="D89" s="1" t="s">
        <v>108</v>
      </c>
      <c r="E89" s="2" t="s">
        <v>87</v>
      </c>
    </row>
    <row r="91" spans="2:5" ht="28.5" customHeight="1" x14ac:dyDescent="0.25">
      <c r="B91" s="1" t="s">
        <v>109</v>
      </c>
      <c r="D91" s="1" t="s">
        <v>110</v>
      </c>
      <c r="E91" s="69" t="s">
        <v>276</v>
      </c>
    </row>
    <row r="92" spans="2:5" x14ac:dyDescent="0.25">
      <c r="B92" s="1" t="s">
        <v>109</v>
      </c>
      <c r="C92" s="1" t="s">
        <v>38</v>
      </c>
      <c r="D92" s="1" t="s">
        <v>111</v>
      </c>
      <c r="E92" s="2" t="s">
        <v>112</v>
      </c>
    </row>
    <row r="93" spans="2:5" x14ac:dyDescent="0.25">
      <c r="B93" s="1" t="s">
        <v>109</v>
      </c>
      <c r="C93" s="1" t="s">
        <v>38</v>
      </c>
      <c r="D93" s="1" t="s">
        <v>113</v>
      </c>
      <c r="E93" s="2" t="s">
        <v>114</v>
      </c>
    </row>
    <row r="94" spans="2:5" x14ac:dyDescent="0.25">
      <c r="B94" s="1" t="s">
        <v>109</v>
      </c>
      <c r="C94" s="1" t="s">
        <v>38</v>
      </c>
      <c r="D94" s="1" t="s">
        <v>115</v>
      </c>
      <c r="E94" s="2" t="s">
        <v>116</v>
      </c>
    </row>
    <row r="95" spans="2:5" x14ac:dyDescent="0.25">
      <c r="B95" s="1" t="s">
        <v>109</v>
      </c>
      <c r="C95" s="1" t="s">
        <v>38</v>
      </c>
      <c r="D95" s="1" t="s">
        <v>117</v>
      </c>
      <c r="E95" s="2" t="s">
        <v>118</v>
      </c>
    </row>
    <row r="96" spans="2:5" x14ac:dyDescent="0.25">
      <c r="B96" s="1" t="s">
        <v>109</v>
      </c>
      <c r="C96" s="1" t="s">
        <v>38</v>
      </c>
      <c r="D96" s="1" t="s">
        <v>119</v>
      </c>
      <c r="E96" s="2" t="s">
        <v>120</v>
      </c>
    </row>
    <row r="97" spans="2:5" x14ac:dyDescent="0.25">
      <c r="B97" s="1" t="s">
        <v>109</v>
      </c>
      <c r="C97" s="1" t="s">
        <v>38</v>
      </c>
      <c r="D97" s="1" t="s">
        <v>121</v>
      </c>
      <c r="E97" s="2" t="s">
        <v>122</v>
      </c>
    </row>
    <row r="98" spans="2:5" x14ac:dyDescent="0.25">
      <c r="B98" s="1" t="s">
        <v>109</v>
      </c>
      <c r="C98" s="1" t="s">
        <v>38</v>
      </c>
      <c r="D98" s="1" t="s">
        <v>123</v>
      </c>
      <c r="E98" s="2" t="s">
        <v>124</v>
      </c>
    </row>
    <row r="99" spans="2:5" x14ac:dyDescent="0.25">
      <c r="B99" s="1" t="s">
        <v>109</v>
      </c>
      <c r="C99" s="1" t="s">
        <v>38</v>
      </c>
      <c r="D99" s="1" t="s">
        <v>125</v>
      </c>
      <c r="E99" s="2" t="s">
        <v>126</v>
      </c>
    </row>
    <row r="101" spans="2:5" x14ac:dyDescent="0.25">
      <c r="B101" s="1" t="s">
        <v>127</v>
      </c>
      <c r="C101" s="1" t="s">
        <v>128</v>
      </c>
      <c r="D101" s="1" t="s">
        <v>129</v>
      </c>
      <c r="E101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workbookViewId="0">
      <selection sqref="A1:C2"/>
    </sheetView>
  </sheetViews>
  <sheetFormatPr defaultColWidth="9.109375" defaultRowHeight="13.2" x14ac:dyDescent="0.25"/>
  <cols>
    <col min="1" max="1" width="7.6640625" style="17" customWidth="1"/>
    <col min="2" max="2" width="12.44140625" style="17" customWidth="1"/>
    <col min="3" max="3" width="21" style="17" customWidth="1"/>
    <col min="4" max="4" width="7.6640625" style="17" customWidth="1"/>
    <col min="5" max="5" width="12.6640625" style="17" customWidth="1"/>
    <col min="6" max="6" width="10.6640625" style="17" customWidth="1"/>
    <col min="7" max="7" width="12.6640625" style="17" customWidth="1"/>
    <col min="8" max="8" width="10.6640625" style="17" customWidth="1"/>
    <col min="9" max="9" width="12.6640625" style="17" customWidth="1"/>
    <col min="10" max="10" width="10.6640625" style="17" customWidth="1"/>
    <col min="11" max="11" width="12.6640625" style="17" customWidth="1"/>
    <col min="12" max="12" width="10.6640625" style="17" customWidth="1"/>
    <col min="13" max="13" width="12.6640625" style="17" customWidth="1"/>
    <col min="14" max="14" width="14.88671875" style="17" customWidth="1"/>
    <col min="15" max="15" width="9" style="17" hidden="1" customWidth="1"/>
    <col min="16" max="16" width="8.88671875" style="17" hidden="1" customWidth="1"/>
    <col min="17" max="17" width="8.6640625" style="17" hidden="1" customWidth="1"/>
    <col min="18" max="18" width="8.5546875" style="17" hidden="1" customWidth="1"/>
    <col min="19" max="21" width="8.44140625" style="17" hidden="1" customWidth="1"/>
    <col min="22" max="22" width="9" style="17" hidden="1" customWidth="1"/>
    <col min="23" max="23" width="0" style="17" hidden="1" customWidth="1"/>
    <col min="24" max="16384" width="9.109375" style="17"/>
  </cols>
  <sheetData>
    <row r="1" spans="1:14" s="10" customFormat="1" ht="12.9" customHeight="1" x14ac:dyDescent="0.25">
      <c r="A1" s="100"/>
      <c r="B1" s="101"/>
      <c r="C1" s="101"/>
      <c r="M1" s="11" t="s">
        <v>131</v>
      </c>
    </row>
    <row r="2" spans="1:14" s="10" customFormat="1" ht="12.9" customHeight="1" x14ac:dyDescent="0.25">
      <c r="A2" s="102"/>
      <c r="B2" s="102"/>
      <c r="C2" s="102"/>
      <c r="G2" s="12"/>
      <c r="K2" s="8"/>
      <c r="L2" s="13" t="s">
        <v>132</v>
      </c>
      <c r="M2" s="8"/>
      <c r="N2" s="8"/>
    </row>
    <row r="3" spans="1:14" s="10" customFormat="1" ht="12.9" customHeight="1" x14ac:dyDescent="0.25">
      <c r="A3" s="103" t="s">
        <v>133</v>
      </c>
      <c r="B3" s="103"/>
      <c r="C3" s="103"/>
      <c r="G3" s="12"/>
      <c r="K3" s="8"/>
      <c r="L3" s="13" t="s">
        <v>134</v>
      </c>
      <c r="M3" s="8"/>
      <c r="N3" s="8"/>
    </row>
    <row r="4" spans="1:14" s="10" customFormat="1" ht="12.9" customHeight="1" x14ac:dyDescent="0.25">
      <c r="G4" s="12"/>
      <c r="K4" s="8"/>
      <c r="L4" s="13" t="s">
        <v>135</v>
      </c>
      <c r="M4" s="8"/>
      <c r="N4" s="8"/>
    </row>
    <row r="5" spans="1:14" s="10" customFormat="1" ht="12.9" customHeight="1" x14ac:dyDescent="0.25">
      <c r="A5" s="10" t="s">
        <v>136</v>
      </c>
      <c r="G5" s="12"/>
    </row>
    <row r="6" spans="1:14" s="10" customFormat="1" ht="12.9" customHeight="1" x14ac:dyDescent="0.25">
      <c r="A6" s="10" t="s">
        <v>137</v>
      </c>
      <c r="C6" s="14"/>
      <c r="G6" s="12"/>
    </row>
    <row r="7" spans="1:14" s="10" customFormat="1" ht="12.9" customHeight="1" x14ac:dyDescent="0.25"/>
    <row r="8" spans="1:14" ht="15.6" x14ac:dyDescent="0.3">
      <c r="A8" s="15" t="s">
        <v>138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</row>
    <row r="9" spans="1:14" ht="15.6" x14ac:dyDescent="0.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</row>
    <row r="10" spans="1:14" ht="16.2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1" spans="1:14" ht="26.25" customHeight="1" x14ac:dyDescent="0.25">
      <c r="A11" s="92" t="s">
        <v>139</v>
      </c>
      <c r="B11" s="86" t="s">
        <v>140</v>
      </c>
      <c r="C11" s="86" t="s">
        <v>32</v>
      </c>
      <c r="D11" s="97" t="s">
        <v>141</v>
      </c>
      <c r="E11" s="86" t="s">
        <v>142</v>
      </c>
      <c r="F11" s="86" t="s">
        <v>143</v>
      </c>
      <c r="G11" s="86"/>
      <c r="H11" s="86" t="s">
        <v>144</v>
      </c>
      <c r="I11" s="86"/>
      <c r="J11" s="86"/>
      <c r="K11" s="86"/>
      <c r="L11" s="86" t="s">
        <v>145</v>
      </c>
      <c r="M11" s="86"/>
      <c r="N11" s="87" t="s">
        <v>146</v>
      </c>
    </row>
    <row r="12" spans="1:14" x14ac:dyDescent="0.25">
      <c r="A12" s="93"/>
      <c r="B12" s="95"/>
      <c r="C12" s="95"/>
      <c r="D12" s="98"/>
      <c r="E12" s="95"/>
      <c r="F12" s="95" t="s">
        <v>147</v>
      </c>
      <c r="G12" s="95" t="s">
        <v>148</v>
      </c>
      <c r="H12" s="95" t="s">
        <v>149</v>
      </c>
      <c r="I12" s="95"/>
      <c r="J12" s="104" t="s">
        <v>150</v>
      </c>
      <c r="K12" s="105"/>
      <c r="L12" s="90" t="s">
        <v>147</v>
      </c>
      <c r="M12" s="90" t="s">
        <v>148</v>
      </c>
      <c r="N12" s="88"/>
    </row>
    <row r="13" spans="1:14" ht="13.8" thickBot="1" x14ac:dyDescent="0.3">
      <c r="A13" s="94"/>
      <c r="B13" s="96"/>
      <c r="C13" s="96"/>
      <c r="D13" s="99"/>
      <c r="E13" s="96"/>
      <c r="F13" s="96"/>
      <c r="G13" s="96"/>
      <c r="H13" s="19" t="s">
        <v>147</v>
      </c>
      <c r="I13" s="19" t="s">
        <v>148</v>
      </c>
      <c r="J13" s="19" t="s">
        <v>147</v>
      </c>
      <c r="K13" s="19" t="s">
        <v>148</v>
      </c>
      <c r="L13" s="91"/>
      <c r="M13" s="91"/>
      <c r="N13" s="89"/>
    </row>
    <row r="14" spans="1:14" ht="13.8" thickBot="1" x14ac:dyDescent="0.3">
      <c r="A14" s="77"/>
      <c r="B14" s="77"/>
      <c r="C14" s="77"/>
      <c r="D14" s="77"/>
      <c r="E14" s="77"/>
      <c r="F14" s="78"/>
      <c r="G14" s="77"/>
      <c r="H14" s="78"/>
      <c r="I14" s="77"/>
      <c r="J14" s="78"/>
      <c r="K14" s="77"/>
      <c r="L14" s="78"/>
      <c r="M14" s="77"/>
      <c r="N14" s="77"/>
    </row>
    <row r="15" spans="1:14" s="24" customFormat="1" ht="15" customHeight="1" thickBot="1" x14ac:dyDescent="0.3">
      <c r="A15" s="85"/>
      <c r="B15" s="21"/>
      <c r="C15" s="21"/>
      <c r="D15" s="21"/>
      <c r="E15" s="21"/>
      <c r="F15" s="22"/>
      <c r="G15" s="21"/>
      <c r="H15" s="22"/>
      <c r="I15" s="21"/>
      <c r="J15" s="22"/>
      <c r="K15" s="21"/>
      <c r="L15" s="22"/>
      <c r="M15" s="21"/>
      <c r="N15" s="23"/>
    </row>
    <row r="16" spans="1:14" s="24" customFormat="1" ht="15" customHeight="1" thickBot="1" x14ac:dyDescent="0.3">
      <c r="A16" s="79"/>
      <c r="B16" s="80"/>
      <c r="C16" s="80"/>
      <c r="D16" s="80"/>
      <c r="E16" s="80"/>
      <c r="F16" s="81"/>
      <c r="G16" s="80"/>
      <c r="H16" s="81"/>
      <c r="I16" s="80"/>
      <c r="J16" s="81"/>
      <c r="K16" s="80"/>
      <c r="L16" s="81"/>
      <c r="M16" s="80"/>
      <c r="N16" s="82"/>
    </row>
    <row r="17" spans="1:22" x14ac:dyDescent="0.25">
      <c r="A17" s="83"/>
      <c r="B17" s="83"/>
      <c r="C17" s="83"/>
      <c r="D17" s="83"/>
      <c r="E17" s="83"/>
      <c r="F17" s="84"/>
      <c r="G17" s="83"/>
      <c r="H17" s="84"/>
      <c r="I17" s="83"/>
      <c r="J17" s="84"/>
      <c r="K17" s="83"/>
      <c r="L17" s="84"/>
      <c r="M17" s="83"/>
      <c r="N17" s="83"/>
    </row>
    <row r="18" spans="1:22" s="26" customFormat="1" x14ac:dyDescent="0.25">
      <c r="A18" s="70"/>
      <c r="B18" s="71"/>
      <c r="C18" s="72"/>
      <c r="D18" s="73"/>
      <c r="E18" s="74"/>
      <c r="F18" s="75"/>
      <c r="G18" s="74"/>
      <c r="H18" s="75"/>
      <c r="I18" s="74"/>
      <c r="J18" s="75"/>
      <c r="K18" s="74"/>
      <c r="L18" s="75"/>
      <c r="M18" s="74"/>
      <c r="N18" s="76"/>
      <c r="O18" s="25"/>
      <c r="P18" s="25"/>
      <c r="Q18" s="25"/>
      <c r="R18" s="25"/>
      <c r="S18" s="25"/>
      <c r="T18" s="25"/>
      <c r="U18" s="25"/>
      <c r="V18" s="25"/>
    </row>
    <row r="19" spans="1:22" s="26" customFormat="1" ht="13.8" thickBot="1" x14ac:dyDescent="0.3">
      <c r="A19" s="59"/>
      <c r="B19" s="60"/>
      <c r="C19" s="61"/>
      <c r="D19" s="62"/>
      <c r="E19" s="63"/>
      <c r="F19" s="64"/>
      <c r="G19" s="63"/>
      <c r="H19" s="64"/>
      <c r="I19" s="63"/>
      <c r="J19" s="64"/>
      <c r="K19" s="63"/>
      <c r="L19" s="64"/>
      <c r="M19" s="63"/>
      <c r="N19" s="65"/>
      <c r="O19" s="66"/>
      <c r="P19" s="66"/>
      <c r="Q19" s="66"/>
      <c r="R19" s="66"/>
      <c r="S19" s="66"/>
      <c r="T19" s="66"/>
      <c r="U19" s="66"/>
      <c r="V19" s="66"/>
    </row>
    <row r="20" spans="1:22" s="26" customFormat="1" ht="13.8" thickBot="1" x14ac:dyDescent="0.3">
      <c r="A20" s="35"/>
      <c r="B20" s="29" t="s">
        <v>262</v>
      </c>
      <c r="C20" s="29"/>
      <c r="D20" s="29"/>
      <c r="E20" s="30"/>
      <c r="F20" s="31"/>
      <c r="G20" s="32"/>
      <c r="H20" s="31"/>
      <c r="I20" s="32"/>
      <c r="J20" s="31"/>
      <c r="K20" s="32"/>
      <c r="L20" s="31"/>
      <c r="M20" s="32"/>
      <c r="N20" s="33"/>
      <c r="O20" s="66"/>
      <c r="P20" s="66"/>
      <c r="Q20" s="66"/>
      <c r="R20" s="66"/>
      <c r="S20" s="66"/>
      <c r="T20" s="66"/>
      <c r="U20" s="66"/>
      <c r="V20" s="66"/>
    </row>
    <row r="21" spans="1:22" ht="13.8" thickBot="1" x14ac:dyDescent="0.3">
      <c r="F21" s="20"/>
      <c r="H21" s="20"/>
      <c r="J21" s="20"/>
      <c r="L21" s="20"/>
    </row>
    <row r="22" spans="1:22" ht="13.8" thickBot="1" x14ac:dyDescent="0.3">
      <c r="A22" s="27"/>
      <c r="B22" s="28" t="s">
        <v>151</v>
      </c>
      <c r="C22" s="29"/>
      <c r="D22" s="29"/>
      <c r="E22" s="30"/>
      <c r="F22" s="31"/>
      <c r="G22" s="32"/>
      <c r="H22" s="31"/>
      <c r="I22" s="32"/>
      <c r="J22" s="31"/>
      <c r="K22" s="32"/>
      <c r="L22" s="31"/>
      <c r="M22" s="32"/>
      <c r="N22" s="33"/>
    </row>
    <row r="23" spans="1:22" ht="13.8" thickBot="1" x14ac:dyDescent="0.3">
      <c r="A23" s="34"/>
      <c r="F23" s="20"/>
      <c r="H23" s="20"/>
      <c r="J23" s="20"/>
      <c r="L23" s="20"/>
    </row>
    <row r="24" spans="1:22" ht="13.8" thickBot="1" x14ac:dyDescent="0.3">
      <c r="A24" s="35"/>
      <c r="B24" s="29" t="s">
        <v>152</v>
      </c>
      <c r="C24" s="29"/>
      <c r="D24" s="29"/>
      <c r="E24" s="30"/>
      <c r="F24" s="31"/>
      <c r="G24" s="32"/>
      <c r="H24" s="31"/>
      <c r="I24" s="32"/>
      <c r="J24" s="31"/>
      <c r="K24" s="32"/>
      <c r="L24" s="31"/>
      <c r="M24" s="32"/>
      <c r="N24" s="33"/>
    </row>
    <row r="25" spans="1:22" ht="13.8" thickBot="1" x14ac:dyDescent="0.3">
      <c r="A25" s="34"/>
      <c r="F25" s="20"/>
      <c r="H25" s="20"/>
      <c r="J25" s="20"/>
      <c r="L25" s="20"/>
    </row>
    <row r="26" spans="1:22" ht="13.8" thickBot="1" x14ac:dyDescent="0.3">
      <c r="A26" s="35"/>
      <c r="B26" s="29" t="s">
        <v>153</v>
      </c>
      <c r="C26" s="29"/>
      <c r="D26" s="29"/>
      <c r="E26" s="30"/>
      <c r="F26" s="31"/>
      <c r="G26" s="32"/>
      <c r="H26" s="31"/>
      <c r="I26" s="32"/>
      <c r="J26" s="31"/>
      <c r="K26" s="32"/>
      <c r="L26" s="31"/>
      <c r="M26" s="32"/>
      <c r="N26" s="33"/>
    </row>
    <row r="27" spans="1:22" ht="13.8" thickBot="1" x14ac:dyDescent="0.3">
      <c r="A27" s="34"/>
      <c r="F27" s="20"/>
      <c r="H27" s="20"/>
      <c r="J27" s="20"/>
      <c r="L27" s="20"/>
    </row>
    <row r="28" spans="1:22" ht="13.8" thickBot="1" x14ac:dyDescent="0.3">
      <c r="A28" s="27"/>
      <c r="B28" s="36"/>
      <c r="C28" s="29"/>
      <c r="D28" s="29"/>
      <c r="E28" s="37"/>
      <c r="F28" s="31"/>
      <c r="G28" s="32"/>
      <c r="H28" s="31"/>
      <c r="I28" s="32"/>
      <c r="J28" s="31"/>
      <c r="K28" s="32"/>
      <c r="L28" s="31"/>
      <c r="M28" s="32"/>
      <c r="N28" s="33"/>
    </row>
    <row r="32" spans="1:22" ht="13.5" customHeight="1" thickBot="1" x14ac:dyDescent="0.3">
      <c r="H32" s="17" t="str">
        <f xml:space="preserve"> "- "&amp;TRIM(TEXT(PageNumber, "?????"))&amp;" -"</f>
        <v>- 9 -</v>
      </c>
    </row>
    <row r="33" spans="1:14" ht="26.25" customHeight="1" x14ac:dyDescent="0.25">
      <c r="A33" s="92" t="s">
        <v>139</v>
      </c>
      <c r="B33" s="86" t="s">
        <v>140</v>
      </c>
      <c r="C33" s="86" t="str">
        <f>$C$11</f>
        <v>Найменування</v>
      </c>
      <c r="D33" s="97" t="s">
        <v>141</v>
      </c>
      <c r="E33" s="86" t="s">
        <v>142</v>
      </c>
      <c r="F33" s="86" t="str">
        <f>$F$11</f>
        <v>Залишок
на 1 ___________</v>
      </c>
      <c r="G33" s="86"/>
      <c r="H33" s="86" t="str">
        <f>$H$11</f>
        <v>Оборот за ___________________________</v>
      </c>
      <c r="I33" s="86"/>
      <c r="J33" s="86"/>
      <c r="K33" s="86"/>
      <c r="L33" s="86" t="str">
        <f>$L$11</f>
        <v>Залишок
на 1 ____________</v>
      </c>
      <c r="M33" s="86"/>
      <c r="N33" s="87" t="s">
        <v>146</v>
      </c>
    </row>
    <row r="34" spans="1:14" ht="12.75" customHeight="1" x14ac:dyDescent="0.25">
      <c r="A34" s="93"/>
      <c r="B34" s="95"/>
      <c r="C34" s="95"/>
      <c r="D34" s="98"/>
      <c r="E34" s="95"/>
      <c r="F34" s="95" t="s">
        <v>147</v>
      </c>
      <c r="G34" s="95" t="s">
        <v>148</v>
      </c>
      <c r="H34" s="95" t="s">
        <v>149</v>
      </c>
      <c r="I34" s="95"/>
      <c r="J34" s="104" t="s">
        <v>150</v>
      </c>
      <c r="K34" s="105"/>
      <c r="L34" s="90" t="s">
        <v>147</v>
      </c>
      <c r="M34" s="90" t="s">
        <v>148</v>
      </c>
      <c r="N34" s="88"/>
    </row>
    <row r="35" spans="1:14" ht="13.5" customHeight="1" thickBot="1" x14ac:dyDescent="0.3">
      <c r="A35" s="94"/>
      <c r="B35" s="96"/>
      <c r="C35" s="96"/>
      <c r="D35" s="99"/>
      <c r="E35" s="96"/>
      <c r="F35" s="96"/>
      <c r="G35" s="96"/>
      <c r="H35" s="19" t="s">
        <v>147</v>
      </c>
      <c r="I35" s="19" t="s">
        <v>148</v>
      </c>
      <c r="J35" s="19" t="s">
        <v>147</v>
      </c>
      <c r="K35" s="19" t="s">
        <v>148</v>
      </c>
      <c r="L35" s="91"/>
      <c r="M35" s="91"/>
      <c r="N35" s="89"/>
    </row>
  </sheetData>
  <mergeCells count="32">
    <mergeCell ref="F33:G33"/>
    <mergeCell ref="N33:N35"/>
    <mergeCell ref="F34:F35"/>
    <mergeCell ref="G34:G35"/>
    <mergeCell ref="H34:I34"/>
    <mergeCell ref="J34:K34"/>
    <mergeCell ref="L34:L35"/>
    <mergeCell ref="M34:M35"/>
    <mergeCell ref="H33:K33"/>
    <mergeCell ref="L33:M33"/>
    <mergeCell ref="A33:A35"/>
    <mergeCell ref="B33:B35"/>
    <mergeCell ref="C33:C35"/>
    <mergeCell ref="D33:D35"/>
    <mergeCell ref="E33:E35"/>
    <mergeCell ref="L11:M11"/>
    <mergeCell ref="N11:N13"/>
    <mergeCell ref="F12:F13"/>
    <mergeCell ref="G12:G13"/>
    <mergeCell ref="H12:I12"/>
    <mergeCell ref="J12:K12"/>
    <mergeCell ref="L12:L13"/>
    <mergeCell ref="M12:M13"/>
    <mergeCell ref="E11:E13"/>
    <mergeCell ref="F11:G11"/>
    <mergeCell ref="H11:K11"/>
    <mergeCell ref="A1:C2"/>
    <mergeCell ref="A3:C3"/>
    <mergeCell ref="A11:A13"/>
    <mergeCell ref="B11:B13"/>
    <mergeCell ref="C11:C13"/>
    <mergeCell ref="D11:D13"/>
  </mergeCells>
  <phoneticPr fontId="2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83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workbookViewId="0"/>
  </sheetViews>
  <sheetFormatPr defaultRowHeight="13.2" x14ac:dyDescent="0.25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x14ac:dyDescent="0.25">
      <c r="A2" s="38" t="s">
        <v>154</v>
      </c>
      <c r="B2" s="39"/>
      <c r="C2" s="39"/>
      <c r="D2" s="39"/>
      <c r="E2" s="39"/>
      <c r="F2" s="39"/>
    </row>
    <row r="3" spans="1:6" x14ac:dyDescent="0.25">
      <c r="A3" t="s">
        <v>155</v>
      </c>
    </row>
    <row r="4" spans="1:6" x14ac:dyDescent="0.25">
      <c r="A4" s="40" t="s">
        <v>156</v>
      </c>
      <c r="B4" s="41" t="s">
        <v>157</v>
      </c>
      <c r="C4" s="41" t="s">
        <v>158</v>
      </c>
      <c r="D4" s="41" t="s">
        <v>159</v>
      </c>
      <c r="E4" s="41" t="s">
        <v>160</v>
      </c>
      <c r="F4" s="42"/>
    </row>
    <row r="5" spans="1:6" x14ac:dyDescent="0.25">
      <c r="A5" s="47">
        <v>1</v>
      </c>
      <c r="B5" s="48" t="s">
        <v>229</v>
      </c>
      <c r="C5" s="48" t="s">
        <v>230</v>
      </c>
      <c r="D5" s="48">
        <v>53</v>
      </c>
      <c r="E5" s="48">
        <v>0</v>
      </c>
      <c r="F5" s="49" t="s">
        <v>247</v>
      </c>
    </row>
    <row r="6" spans="1:6" x14ac:dyDescent="0.25">
      <c r="A6" s="50">
        <v>2</v>
      </c>
      <c r="B6" s="43" t="s">
        <v>161</v>
      </c>
      <c r="C6" s="43" t="s">
        <v>230</v>
      </c>
      <c r="D6" s="43">
        <v>8</v>
      </c>
      <c r="E6" s="43">
        <v>0</v>
      </c>
      <c r="F6" s="51" t="s">
        <v>163</v>
      </c>
    </row>
    <row r="7" spans="1:6" x14ac:dyDescent="0.25">
      <c r="A7" s="50">
        <v>3</v>
      </c>
      <c r="B7" s="43" t="s">
        <v>164</v>
      </c>
      <c r="C7" s="43" t="s">
        <v>230</v>
      </c>
      <c r="D7" s="43">
        <v>8</v>
      </c>
      <c r="E7" s="43">
        <v>0</v>
      </c>
      <c r="F7" s="52" t="s">
        <v>165</v>
      </c>
    </row>
    <row r="8" spans="1:6" x14ac:dyDescent="0.25">
      <c r="A8" s="50">
        <v>4</v>
      </c>
      <c r="B8" s="43" t="s">
        <v>166</v>
      </c>
      <c r="C8" s="43" t="s">
        <v>230</v>
      </c>
      <c r="D8" s="43">
        <v>8</v>
      </c>
      <c r="E8" s="43">
        <v>0</v>
      </c>
      <c r="F8" s="52" t="s">
        <v>167</v>
      </c>
    </row>
    <row r="9" spans="1:6" x14ac:dyDescent="0.25">
      <c r="A9" s="50">
        <v>5</v>
      </c>
      <c r="B9" s="43" t="s">
        <v>168</v>
      </c>
      <c r="C9" s="43" t="s">
        <v>230</v>
      </c>
      <c r="D9" s="43">
        <v>8</v>
      </c>
      <c r="E9" s="43">
        <v>0</v>
      </c>
      <c r="F9" s="52" t="s">
        <v>169</v>
      </c>
    </row>
    <row r="10" spans="1:6" x14ac:dyDescent="0.25">
      <c r="A10" s="50">
        <v>6</v>
      </c>
      <c r="B10" s="43" t="s">
        <v>170</v>
      </c>
      <c r="C10" s="43" t="s">
        <v>230</v>
      </c>
      <c r="D10" s="43">
        <v>8</v>
      </c>
      <c r="E10" s="43">
        <v>0</v>
      </c>
      <c r="F10" s="52" t="s">
        <v>171</v>
      </c>
    </row>
    <row r="11" spans="1:6" x14ac:dyDescent="0.25">
      <c r="A11" s="50">
        <v>7</v>
      </c>
      <c r="B11" s="43" t="s">
        <v>172</v>
      </c>
      <c r="C11" s="43" t="s">
        <v>230</v>
      </c>
      <c r="D11" s="43">
        <v>8</v>
      </c>
      <c r="E11" s="43">
        <v>0</v>
      </c>
      <c r="F11" s="52" t="s">
        <v>173</v>
      </c>
    </row>
    <row r="12" spans="1:6" x14ac:dyDescent="0.25">
      <c r="A12" s="50">
        <v>8</v>
      </c>
      <c r="B12" s="43" t="s">
        <v>231</v>
      </c>
      <c r="C12" s="43" t="s">
        <v>230</v>
      </c>
      <c r="D12" s="43">
        <v>5</v>
      </c>
      <c r="E12" s="43">
        <v>0</v>
      </c>
      <c r="F12" s="51" t="s">
        <v>248</v>
      </c>
    </row>
    <row r="13" spans="1:6" x14ac:dyDescent="0.25">
      <c r="A13" s="50">
        <v>9</v>
      </c>
      <c r="B13" s="43" t="s">
        <v>174</v>
      </c>
      <c r="C13" s="43" t="s">
        <v>230</v>
      </c>
      <c r="D13" s="43">
        <v>5</v>
      </c>
      <c r="E13" s="43">
        <v>0</v>
      </c>
      <c r="F13" s="51" t="s">
        <v>175</v>
      </c>
    </row>
    <row r="14" spans="1:6" x14ac:dyDescent="0.25">
      <c r="A14" s="50">
        <v>10</v>
      </c>
      <c r="B14" s="43" t="s">
        <v>176</v>
      </c>
      <c r="C14" s="43" t="s">
        <v>230</v>
      </c>
      <c r="D14" s="43">
        <v>5</v>
      </c>
      <c r="E14" s="43">
        <v>0</v>
      </c>
      <c r="F14" s="51" t="s">
        <v>177</v>
      </c>
    </row>
    <row r="15" spans="1:6" x14ac:dyDescent="0.25">
      <c r="A15" s="50">
        <v>11</v>
      </c>
      <c r="B15" s="43" t="s">
        <v>178</v>
      </c>
      <c r="C15" s="43" t="s">
        <v>230</v>
      </c>
      <c r="D15" s="43">
        <v>5</v>
      </c>
      <c r="E15" s="43">
        <v>0</v>
      </c>
      <c r="F15" s="51" t="s">
        <v>179</v>
      </c>
    </row>
    <row r="16" spans="1:6" x14ac:dyDescent="0.25">
      <c r="A16" s="50">
        <v>12</v>
      </c>
      <c r="B16" s="43" t="s">
        <v>180</v>
      </c>
      <c r="C16" s="43" t="s">
        <v>230</v>
      </c>
      <c r="D16" s="43">
        <v>5</v>
      </c>
      <c r="E16" s="43">
        <v>0</v>
      </c>
      <c r="F16" s="51" t="s">
        <v>181</v>
      </c>
    </row>
    <row r="17" spans="1:6" x14ac:dyDescent="0.25">
      <c r="A17" s="50">
        <v>13</v>
      </c>
      <c r="B17" s="43" t="s">
        <v>232</v>
      </c>
      <c r="C17" s="43" t="s">
        <v>230</v>
      </c>
      <c r="D17" s="43">
        <v>3</v>
      </c>
      <c r="E17" s="43">
        <v>0</v>
      </c>
      <c r="F17" s="51" t="s">
        <v>249</v>
      </c>
    </row>
    <row r="18" spans="1:6" x14ac:dyDescent="0.25">
      <c r="A18" s="50">
        <v>14</v>
      </c>
      <c r="B18" s="43" t="s">
        <v>182</v>
      </c>
      <c r="C18" s="43" t="s">
        <v>230</v>
      </c>
      <c r="D18" s="43">
        <v>30</v>
      </c>
      <c r="E18" s="43">
        <v>0</v>
      </c>
      <c r="F18" s="51" t="s">
        <v>183</v>
      </c>
    </row>
    <row r="19" spans="1:6" x14ac:dyDescent="0.25">
      <c r="A19" s="50">
        <v>15</v>
      </c>
      <c r="B19" s="43" t="s">
        <v>233</v>
      </c>
      <c r="C19" s="43" t="s">
        <v>230</v>
      </c>
      <c r="D19" s="43">
        <v>30</v>
      </c>
      <c r="E19" s="43">
        <v>0</v>
      </c>
      <c r="F19" s="51" t="s">
        <v>183</v>
      </c>
    </row>
    <row r="20" spans="1:6" x14ac:dyDescent="0.25">
      <c r="A20" s="50">
        <v>16</v>
      </c>
      <c r="B20" s="43" t="s">
        <v>184</v>
      </c>
      <c r="C20" s="43" t="s">
        <v>230</v>
      </c>
      <c r="D20" s="43">
        <v>20</v>
      </c>
      <c r="E20" s="43">
        <v>0</v>
      </c>
      <c r="F20" s="51" t="s">
        <v>185</v>
      </c>
    </row>
    <row r="21" spans="1:6" x14ac:dyDescent="0.25">
      <c r="A21" s="50">
        <v>17</v>
      </c>
      <c r="B21" s="43" t="s">
        <v>234</v>
      </c>
      <c r="C21" s="43" t="s">
        <v>230</v>
      </c>
      <c r="D21" s="43">
        <v>20</v>
      </c>
      <c r="E21" s="43">
        <v>0</v>
      </c>
      <c r="F21" s="51" t="s">
        <v>185</v>
      </c>
    </row>
    <row r="22" spans="1:6" x14ac:dyDescent="0.25">
      <c r="A22" s="50">
        <v>18</v>
      </c>
      <c r="B22" s="43" t="s">
        <v>235</v>
      </c>
      <c r="C22" s="43" t="s">
        <v>230</v>
      </c>
      <c r="D22" s="43">
        <v>140</v>
      </c>
      <c r="E22" s="43">
        <v>0</v>
      </c>
      <c r="F22" s="51" t="s">
        <v>250</v>
      </c>
    </row>
    <row r="23" spans="1:6" x14ac:dyDescent="0.25">
      <c r="A23" s="50">
        <v>19</v>
      </c>
      <c r="B23" s="43" t="s">
        <v>236</v>
      </c>
      <c r="C23" s="43" t="s">
        <v>230</v>
      </c>
      <c r="D23" s="43">
        <v>140</v>
      </c>
      <c r="E23" s="43">
        <v>0</v>
      </c>
      <c r="F23" s="51" t="s">
        <v>250</v>
      </c>
    </row>
    <row r="24" spans="1:6" x14ac:dyDescent="0.25">
      <c r="A24" s="50">
        <v>20</v>
      </c>
      <c r="B24" s="43" t="s">
        <v>186</v>
      </c>
      <c r="C24" s="43" t="s">
        <v>230</v>
      </c>
      <c r="D24" s="43">
        <v>240</v>
      </c>
      <c r="E24" s="43">
        <v>0</v>
      </c>
      <c r="F24" s="51" t="s">
        <v>187</v>
      </c>
    </row>
    <row r="25" spans="1:6" x14ac:dyDescent="0.25">
      <c r="A25" s="50">
        <v>21</v>
      </c>
      <c r="B25" s="43" t="s">
        <v>188</v>
      </c>
      <c r="C25" s="43" t="s">
        <v>230</v>
      </c>
      <c r="D25" s="43">
        <v>140</v>
      </c>
      <c r="E25" s="43">
        <v>0</v>
      </c>
      <c r="F25" s="51" t="s">
        <v>189</v>
      </c>
    </row>
    <row r="26" spans="1:6" x14ac:dyDescent="0.25">
      <c r="A26" s="50">
        <v>22</v>
      </c>
      <c r="B26" s="43" t="s">
        <v>190</v>
      </c>
      <c r="C26" s="43" t="s">
        <v>230</v>
      </c>
      <c r="D26" s="43">
        <v>10</v>
      </c>
      <c r="E26" s="43">
        <v>0</v>
      </c>
      <c r="F26" s="51" t="s">
        <v>191</v>
      </c>
    </row>
    <row r="27" spans="1:6" x14ac:dyDescent="0.25">
      <c r="A27" s="50">
        <v>23</v>
      </c>
      <c r="B27" s="43" t="s">
        <v>237</v>
      </c>
      <c r="C27" s="43" t="s">
        <v>230</v>
      </c>
      <c r="D27" s="43">
        <v>10</v>
      </c>
      <c r="E27" s="43">
        <v>0</v>
      </c>
      <c r="F27" s="51" t="s">
        <v>191</v>
      </c>
    </row>
    <row r="28" spans="1:6" x14ac:dyDescent="0.25">
      <c r="A28" s="50">
        <v>24</v>
      </c>
      <c r="B28" s="43" t="s">
        <v>238</v>
      </c>
      <c r="C28" s="43" t="s">
        <v>230</v>
      </c>
      <c r="D28" s="43">
        <v>20</v>
      </c>
      <c r="E28" s="43">
        <v>0</v>
      </c>
      <c r="F28" s="51" t="s">
        <v>251</v>
      </c>
    </row>
    <row r="29" spans="1:6" x14ac:dyDescent="0.25">
      <c r="A29" s="50">
        <v>25</v>
      </c>
      <c r="B29" s="43" t="s">
        <v>192</v>
      </c>
      <c r="C29" s="43" t="s">
        <v>239</v>
      </c>
      <c r="D29" s="43">
        <v>8</v>
      </c>
      <c r="E29" s="43">
        <v>4</v>
      </c>
      <c r="F29" s="51" t="s">
        <v>194</v>
      </c>
    </row>
    <row r="30" spans="1:6" x14ac:dyDescent="0.25">
      <c r="A30" s="50">
        <v>26</v>
      </c>
      <c r="B30" s="43" t="s">
        <v>195</v>
      </c>
      <c r="C30" s="43" t="s">
        <v>239</v>
      </c>
      <c r="D30" s="43">
        <v>8</v>
      </c>
      <c r="E30" s="43">
        <v>4</v>
      </c>
      <c r="F30" s="51" t="s">
        <v>196</v>
      </c>
    </row>
    <row r="31" spans="1:6" x14ac:dyDescent="0.25">
      <c r="A31" s="50">
        <v>27</v>
      </c>
      <c r="B31" s="43" t="s">
        <v>240</v>
      </c>
      <c r="C31" s="43" t="s">
        <v>239</v>
      </c>
      <c r="D31" s="43">
        <v>8</v>
      </c>
      <c r="E31" s="43">
        <v>4</v>
      </c>
      <c r="F31" s="51" t="s">
        <v>252</v>
      </c>
    </row>
    <row r="32" spans="1:6" x14ac:dyDescent="0.25">
      <c r="A32" s="50">
        <v>28</v>
      </c>
      <c r="B32" s="43" t="s">
        <v>197</v>
      </c>
      <c r="C32" s="43" t="s">
        <v>239</v>
      </c>
      <c r="D32" s="43">
        <v>8</v>
      </c>
      <c r="E32" s="43">
        <v>4</v>
      </c>
      <c r="F32" s="51" t="s">
        <v>198</v>
      </c>
    </row>
    <row r="33" spans="1:6" x14ac:dyDescent="0.25">
      <c r="A33" s="50">
        <v>29</v>
      </c>
      <c r="B33" s="43" t="s">
        <v>199</v>
      </c>
      <c r="C33" s="43" t="s">
        <v>239</v>
      </c>
      <c r="D33" s="43">
        <v>8</v>
      </c>
      <c r="E33" s="43">
        <v>4</v>
      </c>
      <c r="F33" s="51" t="s">
        <v>200</v>
      </c>
    </row>
    <row r="34" spans="1:6" x14ac:dyDescent="0.25">
      <c r="A34" s="50">
        <v>30</v>
      </c>
      <c r="B34" s="43" t="s">
        <v>241</v>
      </c>
      <c r="C34" s="43" t="s">
        <v>239</v>
      </c>
      <c r="D34" s="43">
        <v>8</v>
      </c>
      <c r="E34" s="43">
        <v>4</v>
      </c>
      <c r="F34" s="51" t="s">
        <v>253</v>
      </c>
    </row>
    <row r="35" spans="1:6" x14ac:dyDescent="0.25">
      <c r="A35" s="50">
        <v>31</v>
      </c>
      <c r="B35" s="43" t="s">
        <v>201</v>
      </c>
      <c r="C35" s="43" t="s">
        <v>239</v>
      </c>
      <c r="D35" s="43">
        <v>8</v>
      </c>
      <c r="E35" s="43">
        <v>4</v>
      </c>
      <c r="F35" s="51" t="s">
        <v>202</v>
      </c>
    </row>
    <row r="36" spans="1:6" x14ac:dyDescent="0.25">
      <c r="A36" s="50">
        <v>32</v>
      </c>
      <c r="B36" s="43" t="s">
        <v>203</v>
      </c>
      <c r="C36" s="43" t="s">
        <v>239</v>
      </c>
      <c r="D36" s="43">
        <v>8</v>
      </c>
      <c r="E36" s="43">
        <v>4</v>
      </c>
      <c r="F36" s="51" t="s">
        <v>204</v>
      </c>
    </row>
    <row r="37" spans="1:6" x14ac:dyDescent="0.25">
      <c r="A37" s="50">
        <v>33</v>
      </c>
      <c r="B37" s="43" t="s">
        <v>242</v>
      </c>
      <c r="C37" s="43" t="s">
        <v>239</v>
      </c>
      <c r="D37" s="43">
        <v>8</v>
      </c>
      <c r="E37" s="43">
        <v>4</v>
      </c>
      <c r="F37" s="51" t="s">
        <v>254</v>
      </c>
    </row>
    <row r="38" spans="1:6" x14ac:dyDescent="0.25">
      <c r="A38" s="50">
        <v>34</v>
      </c>
      <c r="B38" s="43" t="s">
        <v>205</v>
      </c>
      <c r="C38" s="43" t="s">
        <v>239</v>
      </c>
      <c r="D38" s="43">
        <v>8</v>
      </c>
      <c r="E38" s="43">
        <v>4</v>
      </c>
      <c r="F38" s="51" t="s">
        <v>206</v>
      </c>
    </row>
    <row r="39" spans="1:6" x14ac:dyDescent="0.25">
      <c r="A39" s="50">
        <v>35</v>
      </c>
      <c r="B39" s="43" t="s">
        <v>207</v>
      </c>
      <c r="C39" s="43" t="s">
        <v>239</v>
      </c>
      <c r="D39" s="43">
        <v>8</v>
      </c>
      <c r="E39" s="43">
        <v>4</v>
      </c>
      <c r="F39" s="51" t="s">
        <v>208</v>
      </c>
    </row>
    <row r="40" spans="1:6" x14ac:dyDescent="0.25">
      <c r="A40" s="50">
        <v>36</v>
      </c>
      <c r="B40" s="43" t="s">
        <v>243</v>
      </c>
      <c r="C40" s="43" t="s">
        <v>239</v>
      </c>
      <c r="D40" s="43">
        <v>8</v>
      </c>
      <c r="E40" s="43">
        <v>4</v>
      </c>
      <c r="F40" s="51" t="s">
        <v>255</v>
      </c>
    </row>
    <row r="41" spans="1:6" x14ac:dyDescent="0.25">
      <c r="A41" s="50">
        <v>37</v>
      </c>
      <c r="B41" s="43" t="s">
        <v>244</v>
      </c>
      <c r="C41" s="43" t="s">
        <v>128</v>
      </c>
      <c r="D41" s="43">
        <v>4</v>
      </c>
      <c r="E41" s="43">
        <v>0</v>
      </c>
      <c r="F41" s="51" t="s">
        <v>256</v>
      </c>
    </row>
    <row r="42" spans="1:6" x14ac:dyDescent="0.25">
      <c r="A42" s="50">
        <v>38</v>
      </c>
      <c r="B42" s="43" t="s">
        <v>209</v>
      </c>
      <c r="C42" s="43" t="s">
        <v>239</v>
      </c>
      <c r="D42" s="43">
        <v>8</v>
      </c>
      <c r="E42" s="43">
        <v>4</v>
      </c>
      <c r="F42" s="51" t="s">
        <v>210</v>
      </c>
    </row>
    <row r="43" spans="1:6" x14ac:dyDescent="0.25">
      <c r="A43" s="50">
        <v>39</v>
      </c>
      <c r="B43" s="43" t="s">
        <v>245</v>
      </c>
      <c r="C43" s="43" t="s">
        <v>239</v>
      </c>
      <c r="D43" s="43">
        <v>8</v>
      </c>
      <c r="E43" s="43">
        <v>4</v>
      </c>
      <c r="F43" s="51" t="s">
        <v>257</v>
      </c>
    </row>
    <row r="44" spans="1:6" x14ac:dyDescent="0.25">
      <c r="A44" s="54">
        <v>40</v>
      </c>
      <c r="B44" s="44" t="s">
        <v>215</v>
      </c>
      <c r="C44" s="44" t="s">
        <v>246</v>
      </c>
      <c r="D44" s="44">
        <v>8</v>
      </c>
      <c r="E44" s="44">
        <v>0</v>
      </c>
      <c r="F44" s="53" t="s">
        <v>258</v>
      </c>
    </row>
    <row r="45" spans="1:6" x14ac:dyDescent="0.25">
      <c r="D45" s="45"/>
    </row>
    <row r="47" spans="1:6" x14ac:dyDescent="0.25">
      <c r="A47" s="38" t="s">
        <v>212</v>
      </c>
      <c r="B47" s="39"/>
      <c r="C47" s="39"/>
      <c r="D47" s="39"/>
      <c r="E47" s="39"/>
      <c r="F47" s="39"/>
    </row>
    <row r="48" spans="1:6" x14ac:dyDescent="0.25">
      <c r="A48" t="s">
        <v>155</v>
      </c>
    </row>
    <row r="49" spans="1:6" x14ac:dyDescent="0.25">
      <c r="A49" t="s">
        <v>156</v>
      </c>
      <c r="B49" t="s">
        <v>157</v>
      </c>
      <c r="C49" t="s">
        <v>158</v>
      </c>
      <c r="D49" t="s">
        <v>159</v>
      </c>
      <c r="E49" t="s">
        <v>160</v>
      </c>
    </row>
    <row r="50" spans="1:6" x14ac:dyDescent="0.25">
      <c r="A50">
        <v>1</v>
      </c>
      <c r="B50" t="s">
        <v>213</v>
      </c>
      <c r="C50" t="s">
        <v>162</v>
      </c>
      <c r="D50">
        <v>5</v>
      </c>
      <c r="F50" t="s">
        <v>214</v>
      </c>
    </row>
    <row r="51" spans="1:6" x14ac:dyDescent="0.25">
      <c r="A51">
        <v>2</v>
      </c>
      <c r="B51" t="s">
        <v>215</v>
      </c>
      <c r="C51" t="s">
        <v>216</v>
      </c>
      <c r="D51">
        <v>8</v>
      </c>
      <c r="F51" t="s">
        <v>217</v>
      </c>
    </row>
    <row r="52" spans="1:6" x14ac:dyDescent="0.25">
      <c r="A52">
        <v>3</v>
      </c>
      <c r="B52" t="s">
        <v>209</v>
      </c>
      <c r="C52" t="s">
        <v>193</v>
      </c>
      <c r="D52">
        <v>8</v>
      </c>
      <c r="E52">
        <v>4</v>
      </c>
      <c r="F52" t="s">
        <v>218</v>
      </c>
    </row>
    <row r="53" spans="1:6" x14ac:dyDescent="0.25">
      <c r="A53">
        <v>4</v>
      </c>
      <c r="B53" t="s">
        <v>244</v>
      </c>
      <c r="C53" t="s">
        <v>259</v>
      </c>
      <c r="D53">
        <v>4</v>
      </c>
      <c r="F53" t="s">
        <v>256</v>
      </c>
    </row>
    <row r="54" spans="1:6" x14ac:dyDescent="0.25">
      <c r="A54">
        <v>5</v>
      </c>
      <c r="B54" t="s">
        <v>192</v>
      </c>
      <c r="C54" t="s">
        <v>193</v>
      </c>
      <c r="D54">
        <v>8</v>
      </c>
      <c r="E54">
        <v>4</v>
      </c>
      <c r="F54" t="s">
        <v>194</v>
      </c>
    </row>
    <row r="55" spans="1:6" x14ac:dyDescent="0.25">
      <c r="A55">
        <v>6</v>
      </c>
      <c r="B55" t="s">
        <v>195</v>
      </c>
      <c r="C55" t="s">
        <v>193</v>
      </c>
      <c r="D55">
        <v>8</v>
      </c>
      <c r="E55">
        <v>4</v>
      </c>
      <c r="F55" t="s">
        <v>196</v>
      </c>
    </row>
    <row r="56" spans="1:6" x14ac:dyDescent="0.25">
      <c r="A56">
        <v>7</v>
      </c>
      <c r="B56" t="s">
        <v>197</v>
      </c>
      <c r="C56" t="s">
        <v>193</v>
      </c>
      <c r="D56">
        <v>8</v>
      </c>
      <c r="E56">
        <v>4</v>
      </c>
      <c r="F56" t="s">
        <v>198</v>
      </c>
    </row>
    <row r="57" spans="1:6" x14ac:dyDescent="0.25">
      <c r="A57">
        <v>8</v>
      </c>
      <c r="B57" t="s">
        <v>199</v>
      </c>
      <c r="C57" t="s">
        <v>193</v>
      </c>
      <c r="D57">
        <v>8</v>
      </c>
      <c r="E57">
        <v>4</v>
      </c>
      <c r="F57" t="s">
        <v>200</v>
      </c>
    </row>
    <row r="58" spans="1:6" x14ac:dyDescent="0.25">
      <c r="A58">
        <v>9</v>
      </c>
      <c r="B58" t="s">
        <v>201</v>
      </c>
      <c r="C58" t="s">
        <v>193</v>
      </c>
      <c r="D58">
        <v>8</v>
      </c>
      <c r="E58">
        <v>4</v>
      </c>
      <c r="F58" t="s">
        <v>202</v>
      </c>
    </row>
    <row r="59" spans="1:6" x14ac:dyDescent="0.25">
      <c r="A59">
        <v>10</v>
      </c>
      <c r="B59" t="s">
        <v>203</v>
      </c>
      <c r="C59" t="s">
        <v>193</v>
      </c>
      <c r="D59">
        <v>8</v>
      </c>
      <c r="E59">
        <v>4</v>
      </c>
      <c r="F59" t="s">
        <v>204</v>
      </c>
    </row>
    <row r="60" spans="1:6" x14ac:dyDescent="0.25">
      <c r="A60">
        <v>11</v>
      </c>
      <c r="B60" t="s">
        <v>205</v>
      </c>
      <c r="C60" t="s">
        <v>193</v>
      </c>
      <c r="D60">
        <v>8</v>
      </c>
      <c r="E60">
        <v>4</v>
      </c>
      <c r="F60" t="s">
        <v>206</v>
      </c>
    </row>
    <row r="61" spans="1:6" x14ac:dyDescent="0.25">
      <c r="A61">
        <v>12</v>
      </c>
      <c r="B61" s="44" t="s">
        <v>207</v>
      </c>
      <c r="C61" s="44" t="s">
        <v>193</v>
      </c>
      <c r="D61" s="44">
        <v>8</v>
      </c>
      <c r="E61" s="44">
        <v>4</v>
      </c>
      <c r="F61" s="44" t="s">
        <v>208</v>
      </c>
    </row>
    <row r="62" spans="1:6" x14ac:dyDescent="0.25">
      <c r="A62" t="s">
        <v>211</v>
      </c>
      <c r="D62" s="45">
        <v>89</v>
      </c>
    </row>
    <row r="64" spans="1:6" x14ac:dyDescent="0.25">
      <c r="A64" s="46" t="s">
        <v>219</v>
      </c>
      <c r="B64" s="39"/>
      <c r="C64" s="39"/>
      <c r="D64" s="39"/>
      <c r="E64" s="39"/>
      <c r="F64" s="39"/>
    </row>
    <row r="65" spans="1:6" x14ac:dyDescent="0.25">
      <c r="A65" t="s">
        <v>220</v>
      </c>
    </row>
    <row r="66" spans="1:6" x14ac:dyDescent="0.25">
      <c r="A66" t="s">
        <v>221</v>
      </c>
    </row>
    <row r="67" spans="1:6" x14ac:dyDescent="0.25">
      <c r="C67" t="s">
        <v>222</v>
      </c>
    </row>
    <row r="68" spans="1:6" x14ac:dyDescent="0.25">
      <c r="C68" t="s">
        <v>223</v>
      </c>
    </row>
    <row r="69" spans="1:6" x14ac:dyDescent="0.25">
      <c r="C69" t="s">
        <v>280</v>
      </c>
    </row>
    <row r="70" spans="1:6" x14ac:dyDescent="0.25">
      <c r="A70" t="s">
        <v>224</v>
      </c>
    </row>
    <row r="71" spans="1:6" x14ac:dyDescent="0.25">
      <c r="A71" t="s">
        <v>225</v>
      </c>
    </row>
    <row r="72" spans="1:6" x14ac:dyDescent="0.25">
      <c r="A72" t="s">
        <v>226</v>
      </c>
    </row>
    <row r="73" spans="1:6" x14ac:dyDescent="0.25">
      <c r="A73" t="s">
        <v>227</v>
      </c>
    </row>
    <row r="74" spans="1:6" x14ac:dyDescent="0.25">
      <c r="A74" s="44" t="s">
        <v>228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91</vt:i4>
      </vt:variant>
    </vt:vector>
  </HeadingPairs>
  <TitlesOfParts>
    <vt:vector size="95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Найменування</vt:lpstr>
      <vt:lpstr>НоменклатурнийНомер</vt:lpstr>
      <vt:lpstr>ОдВим</vt:lpstr>
      <vt:lpstr>Организация</vt:lpstr>
      <vt:lpstr>Период</vt:lpstr>
      <vt:lpstr>Скрыть1</vt:lpstr>
      <vt:lpstr>Скрыть2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buh15</dc:creator>
  <cp:lastModifiedBy>OblInf</cp:lastModifiedBy>
  <cp:lastPrinted>2004-07-28T07:23:34Z</cp:lastPrinted>
  <dcterms:created xsi:type="dcterms:W3CDTF">2002-01-04T14:46:51Z</dcterms:created>
  <dcterms:modified xsi:type="dcterms:W3CDTF">2020-02-19T08:34:17Z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Ф. № З-11"</vt:lpwstr>
  </property>
  <property fmtid="{D5CDD505-2E9C-101B-9397-08002B2CF9AE}" pid="3" name="MNEMO">
    <vt:lpwstr>REPMNEMO = "Об.від.Ф.№ З-11"</vt:lpwstr>
  </property>
  <property fmtid="{D5CDD505-2E9C-101B-9397-08002B2CF9AE}" pid="4" name="TAG">
    <vt:lpwstr>REPTAG = "REP_TTMC"</vt:lpwstr>
  </property>
</Properties>
</file>