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Лист1!$A$110:$A$123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F100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E118" i="4"/>
  <c r="H121" i="4"/>
  <c r="I121" i="4"/>
  <c r="J121" i="4"/>
  <c r="K121" i="4"/>
  <c r="L121" i="4"/>
  <c r="M121" i="4"/>
  <c r="N121" i="4"/>
  <c r="O121" i="4"/>
  <c r="F122" i="4"/>
  <c r="C33" i="2"/>
  <c r="L33" i="2"/>
  <c r="H33" i="2"/>
  <c r="F33" i="2"/>
  <c r="H32" i="2"/>
  <c r="F118" i="4" l="1"/>
  <c r="E100" i="4"/>
  <c r="E122" i="4"/>
</calcChain>
</file>

<file path=xl/sharedStrings.xml><?xml version="1.0" encoding="utf-8"?>
<sst xmlns="http://schemas.openxmlformats.org/spreadsheetml/2006/main" count="847" uniqueCount="438">
  <si>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</si>
  <si>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</si>
  <si>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</si>
  <si>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</si>
  <si>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</si>
  <si>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</si>
  <si>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</si>
  <si>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</si>
  <si>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</si>
  <si>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</si>
  <si>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</si>
  <si>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</si>
  <si>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</si>
  <si>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</si>
  <si>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</si>
  <si>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</si>
  <si>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</si>
  <si>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</si>
  <si>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</si>
  <si>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</si>
  <si>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</si>
  <si>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</si>
  <si>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</si>
  <si>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</si>
  <si>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</si>
  <si>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</si>
  <si>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</si>
  <si>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</si>
  <si>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</si>
  <si>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</si>
  <si>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</si>
  <si>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</si>
  <si>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</si>
  <si>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</si>
  <si>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</si>
  <si>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</si>
  <si>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</si>
  <si>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</si>
  <si>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</si>
  <si>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</si>
  <si>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</si>
  <si>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</si>
  <si>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</si>
  <si>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</si>
  <si>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</si>
  <si>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</si>
  <si>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</si>
  <si>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</si>
  <si>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</si>
  <si>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</si>
  <si>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</si>
  <si>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</si>
  <si>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</si>
  <si>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</si>
  <si>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</si>
  <si>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</si>
  <si>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</si>
  <si>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</si>
  <si>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</si>
  <si>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</si>
  <si>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</si>
  <si>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</si>
  <si>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</si>
  <si>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</si>
  <si>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</si>
  <si>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</si>
  <si>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</si>
  <si>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</si>
  <si>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</si>
  <si>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</si>
  <si>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</si>
  <si>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</si>
  <si>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</si>
  <si>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</si>
  <si>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</si>
  <si>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</si>
  <si>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</si>
  <si>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</si>
  <si>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</si>
  <si>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</si>
  <si>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</si>
  <si>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</si>
  <si>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</si>
  <si>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</si>
  <si>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</si>
  <si>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</si>
  <si>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</si>
  <si>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</si>
  <si>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</si>
  <si>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</si>
  <si>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</si>
  <si>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</si>
  <si>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</si>
  <si>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</si>
  <si>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</si>
  <si>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</si>
  <si>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</si>
  <si>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</si>
  <si>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</si>
  <si>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</si>
  <si>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</si>
  <si>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</si>
  <si>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</si>
  <si>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</si>
  <si>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</si>
  <si>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</si>
  <si>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</si>
  <si>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</si>
  <si>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</si>
  <si>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</si>
  <si>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</si>
  <si>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</si>
  <si>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</si>
  <si>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</si>
  <si>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</si>
  <si>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</si>
  <si>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</si>
  <si>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</si>
  <si>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</si>
  <si>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</si>
  <si>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</si>
  <si>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</si>
  <si>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</si>
  <si>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</si>
  <si>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</si>
  <si>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</si>
  <si>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</si>
  <si>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</si>
  <si>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</si>
  <si>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</si>
  <si>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</si>
  <si>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</si>
  <si>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</si>
  <si>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</si>
  <si>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</si>
  <si>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</si>
  <si>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</si>
  <si>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</si>
  <si>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</si>
  <si>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</si>
  <si>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</si>
  <si>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</si>
  <si>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</si>
  <si>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</si>
  <si>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</si>
  <si>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</si>
  <si>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</si>
  <si>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</si>
  <si>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</si>
  <si>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</si>
  <si>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</si>
  <si>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</si>
  <si>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</si>
  <si>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</si>
  <si>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</si>
  <si>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</si>
  <si>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</si>
  <si>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</si>
  <si>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</si>
  <si>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</si>
  <si>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</si>
  <si>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</si>
  <si>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</si>
  <si>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</si>
  <si>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</si>
  <si>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</si>
  <si>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</si>
  <si>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</si>
  <si>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</si>
  <si>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</si>
  <si>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</si>
  <si>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</si>
  <si>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</si>
  <si>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</si>
  <si>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</si>
  <si>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</si>
  <si>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</si>
  <si>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</si>
  <si>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</si>
  <si>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</si>
  <si>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</si>
  <si>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</si>
  <si>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</si>
  <si>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</si>
  <si>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</si>
  <si>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</si>
  <si>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</si>
  <si>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</si>
  <si>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</si>
  <si>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</si>
  <si>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</si>
  <si>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</si>
  <si>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</si>
  <si>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</si>
  <si>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</si>
  <si>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</si>
  <si>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</si>
  <si>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</si>
  <si>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</si>
  <si>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</si>
  <si>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</si>
  <si>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</si>
  <si>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</si>
  <si>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</si>
  <si>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</si>
  <si>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</si>
  <si>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</si>
  <si>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</si>
  <si>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</si>
  <si>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</si>
  <si>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</si>
  <si>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</si>
  <si>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</si>
  <si>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</si>
  <si>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</si>
  <si>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</si>
  <si>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</si>
  <si>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</si>
  <si>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</si>
  <si>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</si>
  <si>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</si>
  <si>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</si>
  <si>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</si>
  <si>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</si>
  <si>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</si>
  <si>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</si>
  <si>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</si>
  <si>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</si>
  <si>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</si>
  <si>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</si>
  <si>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</si>
  <si>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</si>
  <si>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</si>
  <si>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</si>
  <si>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</si>
  <si>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</si>
  <si>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</si>
  <si>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</si>
  <si>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</si>
  <si>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</si>
  <si>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</si>
  <si>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</si>
  <si>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</si>
  <si>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</si>
  <si>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</si>
  <si>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</si>
  <si>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</si>
  <si>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</si>
  <si>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</si>
  <si>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</si>
  <si>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</si>
  <si>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</si>
  <si>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</si>
  <si>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</si>
  <si>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</si>
  <si>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</si>
  <si>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</si>
  <si>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</si>
  <si>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</si>
  <si>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</si>
  <si>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</si>
  <si>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</si>
  <si>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</si>
  <si>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</si>
  <si>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</si>
  <si>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</si>
  <si>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</si>
  <si>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</si>
  <si>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</si>
  <si>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</si>
  <si>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</si>
  <si>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</si>
  <si>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</si>
  <si>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</si>
  <si>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</si>
  <si>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</si>
  <si>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</si>
  <si>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</si>
  <si>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</si>
  <si>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</si>
  <si>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</si>
  <si>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</si>
  <si>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</si>
  <si>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</si>
  <si>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</si>
  <si>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</si>
  <si>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</si>
  <si>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</si>
  <si>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</si>
  <si>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</si>
  <si>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</si>
  <si>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</si>
  <si>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</si>
  <si>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</si>
  <si>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</si>
  <si>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Інтраканальні стенди для  церебральних аневризм із широкою шийкою (№80 від 25.02.2021р.) </t>
  </si>
  <si>
    <t>шт.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</si>
  <si>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</si>
  <si>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</si>
  <si>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</si>
  <si>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</si>
  <si>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</si>
  <si>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</si>
  <si>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</si>
  <si>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</si>
  <si>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</si>
  <si>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</si>
  <si>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</si>
  <si>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</si>
  <si>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</si>
  <si>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</si>
  <si>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</si>
  <si>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</si>
  <si>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</si>
  <si>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Ангіографічна  голка (№84 від 25.02.2021р.) </t>
  </si>
  <si>
    <t>34,48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</si>
  <si>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</si>
  <si>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</si>
  <si>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</si>
  <si>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</si>
  <si>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</si>
  <si>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</si>
  <si>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</si>
  <si>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</si>
  <si>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</si>
  <si>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</si>
  <si>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Бетфер-1а ПЛЮС, роз..д/ін по (6млн.МО) (№21від 28.12.2020р) </t>
  </si>
  <si>
    <t>флак,</t>
  </si>
  <si>
    <t xml:space="preserve">Вімізин 5 мл </t>
  </si>
  <si>
    <t xml:space="preserve">Екворал  капсули по 100 мг № ТР-24 12.10.20р. </t>
  </si>
  <si>
    <t>13,89</t>
  </si>
  <si>
    <t xml:space="preserve">Експрес -тести для визначення антигена до вірусу COVID-19 "GenBody  COVID-19  Ag" (№28 від 22.02.2021р) </t>
  </si>
  <si>
    <t xml:space="preserve">Експрес -тести для визначення антигена коронавірусу SARS-CoV2 (стандарт COVID-19 Ag Test) </t>
  </si>
  <si>
    <t>153,70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</si>
  <si>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</si>
  <si>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</si>
  <si>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</si>
  <si>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</si>
  <si>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</si>
  <si>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ангіографічний Perfoma (№85 25.02.21р.) </t>
  </si>
  <si>
    <t>280,37</t>
  </si>
  <si>
    <t xml:space="preserve">Катетер провідниковий (№84 від 25.02.2021р.) </t>
  </si>
  <si>
    <t>7585,79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</si>
  <si>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</si>
  <si>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</si>
  <si>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</si>
  <si>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</si>
  <si>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</si>
  <si>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</si>
  <si>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</si>
  <si>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</si>
  <si>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К-25705  від 28.01.2021р.) </t>
  </si>
  <si>
    <t>9621,81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</si>
  <si>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</si>
  <si>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</si>
  <si>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</si>
  <si>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</si>
  <si>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</si>
  <si>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</si>
  <si>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</si>
  <si>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</si>
  <si>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(№81 25.02.2121р.) </t>
  </si>
  <si>
    <t>7777,72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</si>
  <si>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</si>
  <si>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</si>
  <si>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</si>
  <si>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</si>
  <si>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</si>
  <si>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</si>
  <si>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</si>
  <si>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</si>
  <si>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</si>
  <si>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</si>
  <si>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</si>
  <si>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</si>
  <si>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</si>
  <si>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</si>
  <si>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</si>
  <si>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</si>
  <si>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</si>
  <si>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</si>
  <si>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</si>
  <si>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</si>
  <si>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</si>
  <si>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</si>
  <si>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</si>
  <si>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</si>
  <si>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</si>
  <si>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</si>
  <si>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</si>
  <si>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</si>
  <si>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</si>
  <si>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</si>
  <si>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</si>
  <si>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</si>
  <si>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</si>
  <si>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</si>
  <si>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</si>
  <si>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</si>
  <si>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</si>
  <si>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</si>
  <si>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</si>
  <si>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</si>
  <si>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</si>
  <si>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</si>
  <si>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</si>
  <si>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</si>
  <si>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</si>
  <si>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</si>
  <si>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(№ к-25375  від 28.12.2020р.) </t>
  </si>
  <si>
    <t>182,26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</si>
  <si>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</si>
  <si>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</si>
  <si>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</si>
  <si>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</si>
  <si>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</si>
  <si>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</si>
  <si>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</si>
  <si>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(№283 від 03.02.2021 р.) </t>
  </si>
  <si>
    <t>518,07</t>
  </si>
  <si>
    <t xml:space="preserve">Бетаферон ліз.пор.д/ін по0,3мг(9,6млн МО)з розч. №184 від 22.06.20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</si>
  <si>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</si>
  <si>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</si>
  <si>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</si>
  <si>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</si>
  <si>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</si>
  <si>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</si>
  <si>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</si>
  <si>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</si>
  <si>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</si>
  <si>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Фінголімод капсули 0,5 мг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</si>
  <si>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</si>
  <si>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</si>
  <si>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</si>
  <si>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</si>
  <si>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</si>
  <si>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17.03.2021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</si>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</sst>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6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437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435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436</v>
      </c>
      <c r="F4" s="91"/>
      <c r="G4" s="99" t="s">
        <v>146</v>
      </c>
    </row>
    <row r="5" spans="1:16" s="17" customFormat="1" ht="13.2" x14ac:dyDescent="0.25">
      <c r="A5" s="89"/>
      <c r="B5" s="92"/>
      <c r="C5" s="95"/>
      <c r="D5" s="92"/>
      <c r="E5" s="97" t="s">
        <v>147</v>
      </c>
      <c r="F5" s="97" t="s">
        <v>148</v>
      </c>
      <c r="G5" s="100"/>
    </row>
    <row r="6" spans="1:16" s="17" customFormat="1" ht="13.8" thickBot="1" x14ac:dyDescent="0.3">
      <c r="A6" s="90"/>
      <c r="B6" s="93"/>
      <c r="C6" s="96"/>
      <c r="D6" s="93"/>
      <c r="E6" s="98"/>
      <c r="F6" s="98"/>
      <c r="G6" s="10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39.6" x14ac:dyDescent="0.25">
      <c r="A9" s="70">
        <v>1</v>
      </c>
      <c r="B9" s="72" t="s">
        <v>295</v>
      </c>
      <c r="C9" s="73" t="s">
        <v>296</v>
      </c>
      <c r="D9" s="74">
        <v>34125</v>
      </c>
      <c r="E9" s="75">
        <v>1</v>
      </c>
      <c r="F9" s="74">
        <v>34125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6" si="0">E9</f>
        <v>1</v>
      </c>
      <c r="O9" s="25">
        <f t="shared" si="0"/>
        <v>34125</v>
      </c>
    </row>
    <row r="10" spans="1:16" s="26" customFormat="1" ht="39.6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178</v>
      </c>
      <c r="F10" s="74">
        <v>1650015.5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178</v>
      </c>
      <c r="O10" s="25">
        <f t="shared" si="0"/>
        <v>1650015.5</v>
      </c>
    </row>
    <row r="11" spans="1:16" s="26" customFormat="1" ht="26.4" x14ac:dyDescent="0.25">
      <c r="A11" s="70">
        <v>3</v>
      </c>
      <c r="B11" s="72" t="s">
        <v>300</v>
      </c>
      <c r="C11" s="73" t="s">
        <v>301</v>
      </c>
      <c r="D11" s="74" t="s">
        <v>302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0"/>
        <v>5288.9900000000007</v>
      </c>
    </row>
    <row r="12" spans="1:16" s="26" customFormat="1" ht="26.4" x14ac:dyDescent="0.25">
      <c r="A12" s="70">
        <v>4</v>
      </c>
      <c r="B12" s="72" t="s">
        <v>303</v>
      </c>
      <c r="C12" s="73" t="s">
        <v>301</v>
      </c>
      <c r="D12" s="74" t="s">
        <v>304</v>
      </c>
      <c r="E12" s="75">
        <v>1746</v>
      </c>
      <c r="F12" s="74">
        <v>52769.020000000004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1746</v>
      </c>
      <c r="O12" s="25">
        <f t="shared" si="0"/>
        <v>52769.020000000004</v>
      </c>
    </row>
    <row r="13" spans="1:16" s="26" customFormat="1" ht="13.2" x14ac:dyDescent="0.25">
      <c r="A13" s="70">
        <v>5</v>
      </c>
      <c r="B13" s="72" t="s">
        <v>305</v>
      </c>
      <c r="C13" s="73" t="s">
        <v>306</v>
      </c>
      <c r="D13" s="74" t="s">
        <v>307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0"/>
        <v>118.08000000000001</v>
      </c>
    </row>
    <row r="14" spans="1:16" s="26" customFormat="1" ht="52.8" x14ac:dyDescent="0.25">
      <c r="A14" s="70">
        <v>6</v>
      </c>
      <c r="B14" s="72" t="s">
        <v>308</v>
      </c>
      <c r="C14" s="73" t="s">
        <v>309</v>
      </c>
      <c r="D14" s="74" t="s">
        <v>310</v>
      </c>
      <c r="E14" s="75"/>
      <c r="F14" s="74"/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</v>
      </c>
    </row>
    <row r="15" spans="1:16" s="26" customFormat="1" ht="13.2" x14ac:dyDescent="0.25">
      <c r="A15" s="70">
        <v>7</v>
      </c>
      <c r="B15" s="72" t="s">
        <v>311</v>
      </c>
      <c r="C15" s="73" t="s">
        <v>309</v>
      </c>
      <c r="D15" s="74" t="s">
        <v>312</v>
      </c>
      <c r="E15" s="75">
        <v>8</v>
      </c>
      <c r="F15" s="74">
        <v>95663.680000000008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</v>
      </c>
      <c r="O15" s="25">
        <f t="shared" si="0"/>
        <v>95663.680000000008</v>
      </c>
    </row>
    <row r="16" spans="1:16" s="26" customFormat="1" ht="13.2" x14ac:dyDescent="0.25">
      <c r="A16" s="70">
        <v>8</v>
      </c>
      <c r="B16" s="72" t="s">
        <v>311</v>
      </c>
      <c r="C16" s="73" t="s">
        <v>309</v>
      </c>
      <c r="D16" s="74" t="s">
        <v>313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0"/>
        <v>518571.60000000003</v>
      </c>
    </row>
    <row r="17" spans="1:15" s="17" customFormat="1" ht="13.5" customHeight="1" thickBot="1" x14ac:dyDescent="0.3"/>
    <row r="18" spans="1:15" s="17" customFormat="1" ht="26.25" customHeight="1" x14ac:dyDescent="0.25">
      <c r="A18" s="88" t="s">
        <v>139</v>
      </c>
      <c r="B18" s="91" t="s">
        <v>32</v>
      </c>
      <c r="C18" s="94" t="s">
        <v>141</v>
      </c>
      <c r="D18" s="91" t="s">
        <v>142</v>
      </c>
      <c r="E18" s="91" t="s">
        <v>436</v>
      </c>
      <c r="F18" s="91"/>
      <c r="G18" s="99" t="s">
        <v>146</v>
      </c>
    </row>
    <row r="19" spans="1:15" s="17" customFormat="1" ht="12.75" customHeight="1" x14ac:dyDescent="0.25">
      <c r="A19" s="89"/>
      <c r="B19" s="92"/>
      <c r="C19" s="95"/>
      <c r="D19" s="92"/>
      <c r="E19" s="97" t="s">
        <v>147</v>
      </c>
      <c r="F19" s="97" t="s">
        <v>148</v>
      </c>
      <c r="G19" s="100"/>
    </row>
    <row r="20" spans="1:15" s="17" customFormat="1" ht="13.5" customHeight="1" thickBot="1" x14ac:dyDescent="0.3">
      <c r="A20" s="90"/>
      <c r="B20" s="93"/>
      <c r="C20" s="96"/>
      <c r="D20" s="93"/>
      <c r="E20" s="98"/>
      <c r="F20" s="98"/>
      <c r="G20" s="101"/>
    </row>
    <row r="21" spans="1:15" s="26" customFormat="1" ht="26.4" x14ac:dyDescent="0.25">
      <c r="A21" s="70">
        <v>9</v>
      </c>
      <c r="B21" s="72" t="s">
        <v>314</v>
      </c>
      <c r="C21" s="73" t="s">
        <v>296</v>
      </c>
      <c r="D21" s="74" t="s">
        <v>315</v>
      </c>
      <c r="E21" s="75">
        <v>3</v>
      </c>
      <c r="F21" s="74">
        <v>103.44000000000001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N30" si="1">E21</f>
        <v>3</v>
      </c>
      <c r="O21" s="25">
        <f t="shared" ref="O21:O30" si="2">F21</f>
        <v>103.44000000000001</v>
      </c>
    </row>
    <row r="22" spans="1:15" s="26" customFormat="1" ht="26.4" x14ac:dyDescent="0.25">
      <c r="A22" s="70">
        <v>10</v>
      </c>
      <c r="B22" s="72" t="s">
        <v>316</v>
      </c>
      <c r="C22" s="73" t="s">
        <v>309</v>
      </c>
      <c r="D22" s="74" t="s">
        <v>317</v>
      </c>
      <c r="E22" s="75">
        <v>10</v>
      </c>
      <c r="F22" s="74">
        <v>15714.900000000001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10</v>
      </c>
      <c r="O22" s="25">
        <f t="shared" si="2"/>
        <v>15714.900000000001</v>
      </c>
    </row>
    <row r="23" spans="1:15" s="26" customFormat="1" ht="39.6" x14ac:dyDescent="0.25">
      <c r="A23" s="70">
        <v>11</v>
      </c>
      <c r="B23" s="72" t="s">
        <v>318</v>
      </c>
      <c r="C23" s="73" t="s">
        <v>309</v>
      </c>
      <c r="D23" s="74" t="s">
        <v>319</v>
      </c>
      <c r="E23" s="75">
        <v>57</v>
      </c>
      <c r="F23" s="74">
        <v>277232.61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57</v>
      </c>
      <c r="O23" s="25">
        <f t="shared" si="2"/>
        <v>277232.61</v>
      </c>
    </row>
    <row r="24" spans="1:15" s="26" customFormat="1" ht="39.6" x14ac:dyDescent="0.25">
      <c r="A24" s="70">
        <v>12</v>
      </c>
      <c r="B24" s="72" t="s">
        <v>320</v>
      </c>
      <c r="C24" s="73" t="s">
        <v>309</v>
      </c>
      <c r="D24" s="74" t="s">
        <v>321</v>
      </c>
      <c r="E24" s="75">
        <v>44</v>
      </c>
      <c r="F24" s="74">
        <v>219752.28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44</v>
      </c>
      <c r="O24" s="25">
        <f t="shared" si="2"/>
        <v>219752.28</v>
      </c>
    </row>
    <row r="25" spans="1:15" s="26" customFormat="1" ht="26.4" x14ac:dyDescent="0.25">
      <c r="A25" s="70">
        <v>13</v>
      </c>
      <c r="B25" s="72" t="s">
        <v>322</v>
      </c>
      <c r="C25" s="73" t="s">
        <v>323</v>
      </c>
      <c r="D25" s="74" t="s">
        <v>324</v>
      </c>
      <c r="E25" s="75">
        <v>334</v>
      </c>
      <c r="F25" s="74">
        <v>3059907.6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334</v>
      </c>
      <c r="O25" s="25">
        <f t="shared" si="2"/>
        <v>3059907.6</v>
      </c>
    </row>
    <row r="26" spans="1:15" s="26" customFormat="1" ht="26.4" x14ac:dyDescent="0.25">
      <c r="A26" s="70">
        <v>14</v>
      </c>
      <c r="B26" s="72" t="s">
        <v>325</v>
      </c>
      <c r="C26" s="73" t="s">
        <v>323</v>
      </c>
      <c r="D26" s="74" t="s">
        <v>324</v>
      </c>
      <c r="E26" s="75">
        <v>291</v>
      </c>
      <c r="F26" s="74">
        <v>2665967.4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291</v>
      </c>
      <c r="O26" s="25">
        <f t="shared" si="2"/>
        <v>2665967.4</v>
      </c>
    </row>
    <row r="27" spans="1:15" s="26" customFormat="1" ht="26.4" x14ac:dyDescent="0.25">
      <c r="A27" s="70">
        <v>15</v>
      </c>
      <c r="B27" s="72" t="s">
        <v>326</v>
      </c>
      <c r="C27" s="73" t="s">
        <v>327</v>
      </c>
      <c r="D27" s="74">
        <v>1259</v>
      </c>
      <c r="E27" s="75">
        <v>167</v>
      </c>
      <c r="F27" s="74">
        <v>210253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167</v>
      </c>
      <c r="O27" s="25">
        <f t="shared" si="2"/>
        <v>210253</v>
      </c>
    </row>
    <row r="28" spans="1:15" s="26" customFormat="1" ht="13.2" x14ac:dyDescent="0.25">
      <c r="A28" s="70">
        <v>16</v>
      </c>
      <c r="B28" s="72" t="s">
        <v>328</v>
      </c>
      <c r="C28" s="73" t="s">
        <v>309</v>
      </c>
      <c r="D28" s="74">
        <v>24915</v>
      </c>
      <c r="E28" s="75">
        <v>105</v>
      </c>
      <c r="F28" s="74">
        <v>2616075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105</v>
      </c>
      <c r="O28" s="25">
        <f t="shared" si="2"/>
        <v>2616075</v>
      </c>
    </row>
    <row r="29" spans="1:15" s="26" customFormat="1" ht="26.4" x14ac:dyDescent="0.25">
      <c r="A29" s="70">
        <v>17</v>
      </c>
      <c r="B29" s="72" t="s">
        <v>329</v>
      </c>
      <c r="C29" s="73" t="s">
        <v>301</v>
      </c>
      <c r="D29" s="74" t="s">
        <v>330</v>
      </c>
      <c r="E29" s="75">
        <v>350</v>
      </c>
      <c r="F29" s="74">
        <v>4860.59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350</v>
      </c>
      <c r="O29" s="25">
        <f t="shared" si="2"/>
        <v>4860.59</v>
      </c>
    </row>
    <row r="30" spans="1:15" s="26" customFormat="1" ht="39.6" x14ac:dyDescent="0.25">
      <c r="A30" s="70">
        <v>18</v>
      </c>
      <c r="B30" s="72" t="s">
        <v>331</v>
      </c>
      <c r="C30" s="73" t="s">
        <v>296</v>
      </c>
      <c r="D30" s="74">
        <v>215</v>
      </c>
      <c r="E30" s="75">
        <v>331</v>
      </c>
      <c r="F30" s="74">
        <v>71165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331</v>
      </c>
      <c r="O30" s="25">
        <f t="shared" si="2"/>
        <v>71165</v>
      </c>
    </row>
    <row r="31" spans="1:15" s="17" customFormat="1" ht="13.5" customHeight="1" thickBot="1" x14ac:dyDescent="0.3"/>
    <row r="32" spans="1:15" s="17" customFormat="1" ht="26.25" customHeight="1" x14ac:dyDescent="0.25">
      <c r="A32" s="88" t="s">
        <v>139</v>
      </c>
      <c r="B32" s="91" t="s">
        <v>32</v>
      </c>
      <c r="C32" s="94" t="s">
        <v>141</v>
      </c>
      <c r="D32" s="91" t="s">
        <v>142</v>
      </c>
      <c r="E32" s="91" t="s">
        <v>436</v>
      </c>
      <c r="F32" s="91"/>
      <c r="G32" s="99" t="s">
        <v>146</v>
      </c>
    </row>
    <row r="33" spans="1:15" s="17" customFormat="1" ht="12.75" customHeight="1" x14ac:dyDescent="0.25">
      <c r="A33" s="89"/>
      <c r="B33" s="92"/>
      <c r="C33" s="95"/>
      <c r="D33" s="92"/>
      <c r="E33" s="97" t="s">
        <v>147</v>
      </c>
      <c r="F33" s="97" t="s">
        <v>148</v>
      </c>
      <c r="G33" s="100"/>
    </row>
    <row r="34" spans="1:15" s="17" customFormat="1" ht="13.5" customHeight="1" thickBot="1" x14ac:dyDescent="0.3">
      <c r="A34" s="90"/>
      <c r="B34" s="93"/>
      <c r="C34" s="96"/>
      <c r="D34" s="93"/>
      <c r="E34" s="98"/>
      <c r="F34" s="98"/>
      <c r="G34" s="101"/>
    </row>
    <row r="35" spans="1:15" s="26" customFormat="1" ht="39.6" x14ac:dyDescent="0.25">
      <c r="A35" s="70">
        <v>19</v>
      </c>
      <c r="B35" s="72" t="s">
        <v>332</v>
      </c>
      <c r="C35" s="73" t="s">
        <v>296</v>
      </c>
      <c r="D35" s="74" t="s">
        <v>333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0" si="3">E35</f>
        <v>0</v>
      </c>
      <c r="O35" s="25">
        <f t="shared" si="3"/>
        <v>0</v>
      </c>
    </row>
    <row r="36" spans="1:15" s="26" customFormat="1" ht="52.8" x14ac:dyDescent="0.25">
      <c r="A36" s="70">
        <v>20</v>
      </c>
      <c r="B36" s="72" t="s">
        <v>334</v>
      </c>
      <c r="C36" s="73" t="s">
        <v>296</v>
      </c>
      <c r="D36" s="74" t="s">
        <v>335</v>
      </c>
      <c r="E36" s="75">
        <v>46500</v>
      </c>
      <c r="F36" s="74">
        <v>6905250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46500</v>
      </c>
      <c r="O36" s="25">
        <f t="shared" si="3"/>
        <v>6905250</v>
      </c>
    </row>
    <row r="37" spans="1:15" s="26" customFormat="1" ht="52.8" x14ac:dyDescent="0.25">
      <c r="A37" s="70">
        <v>21</v>
      </c>
      <c r="B37" s="72" t="s">
        <v>336</v>
      </c>
      <c r="C37" s="73" t="s">
        <v>296</v>
      </c>
      <c r="D37" s="74">
        <v>210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0</v>
      </c>
      <c r="O37" s="25">
        <f t="shared" si="3"/>
        <v>0</v>
      </c>
    </row>
    <row r="38" spans="1:15" s="26" customFormat="1" ht="52.8" x14ac:dyDescent="0.25">
      <c r="A38" s="70">
        <v>22</v>
      </c>
      <c r="B38" s="72" t="s">
        <v>337</v>
      </c>
      <c r="C38" s="73" t="s">
        <v>296</v>
      </c>
      <c r="D38" s="74">
        <v>210</v>
      </c>
      <c r="E38" s="75">
        <v>800</v>
      </c>
      <c r="F38" s="74">
        <v>168000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800</v>
      </c>
      <c r="O38" s="25">
        <f t="shared" si="3"/>
        <v>168000</v>
      </c>
    </row>
    <row r="39" spans="1:15" s="26" customFormat="1" ht="92.4" x14ac:dyDescent="0.25">
      <c r="A39" s="70">
        <v>23</v>
      </c>
      <c r="B39" s="72" t="s">
        <v>338</v>
      </c>
      <c r="C39" s="73" t="s">
        <v>296</v>
      </c>
      <c r="D39" s="74">
        <v>180</v>
      </c>
      <c r="E39" s="75">
        <v>21600</v>
      </c>
      <c r="F39" s="74">
        <v>3888000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21600</v>
      </c>
      <c r="O39" s="25">
        <f t="shared" si="3"/>
        <v>3888000</v>
      </c>
    </row>
    <row r="40" spans="1:15" s="26" customFormat="1" ht="26.4" x14ac:dyDescent="0.25">
      <c r="A40" s="70">
        <v>24</v>
      </c>
      <c r="B40" s="72" t="s">
        <v>339</v>
      </c>
      <c r="C40" s="73" t="s">
        <v>296</v>
      </c>
      <c r="D40" s="74" t="s">
        <v>340</v>
      </c>
      <c r="E40" s="75">
        <v>201</v>
      </c>
      <c r="F40" s="74">
        <v>56354.37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201</v>
      </c>
      <c r="O40" s="25">
        <f t="shared" si="3"/>
        <v>56354.37</v>
      </c>
    </row>
    <row r="41" spans="1:15" s="17" customFormat="1" ht="13.5" customHeight="1" thickBot="1" x14ac:dyDescent="0.3"/>
    <row r="42" spans="1:15" s="17" customFormat="1" ht="26.25" customHeight="1" x14ac:dyDescent="0.25">
      <c r="A42" s="88" t="s">
        <v>139</v>
      </c>
      <c r="B42" s="91" t="s">
        <v>32</v>
      </c>
      <c r="C42" s="94" t="s">
        <v>141</v>
      </c>
      <c r="D42" s="91" t="s">
        <v>142</v>
      </c>
      <c r="E42" s="91" t="s">
        <v>436</v>
      </c>
      <c r="F42" s="91"/>
      <c r="G42" s="99" t="s">
        <v>146</v>
      </c>
    </row>
    <row r="43" spans="1:15" s="17" customFormat="1" ht="12.75" customHeight="1" x14ac:dyDescent="0.25">
      <c r="A43" s="89"/>
      <c r="B43" s="92"/>
      <c r="C43" s="95"/>
      <c r="D43" s="92"/>
      <c r="E43" s="97" t="s">
        <v>147</v>
      </c>
      <c r="F43" s="97" t="s">
        <v>148</v>
      </c>
      <c r="G43" s="100"/>
    </row>
    <row r="44" spans="1:15" s="17" customFormat="1" ht="13.5" customHeight="1" thickBot="1" x14ac:dyDescent="0.3">
      <c r="A44" s="90"/>
      <c r="B44" s="93"/>
      <c r="C44" s="96"/>
      <c r="D44" s="93"/>
      <c r="E44" s="98"/>
      <c r="F44" s="98"/>
      <c r="G44" s="101"/>
    </row>
    <row r="45" spans="1:15" s="26" customFormat="1" ht="26.4" x14ac:dyDescent="0.25">
      <c r="A45" s="70">
        <v>25</v>
      </c>
      <c r="B45" s="72" t="s">
        <v>341</v>
      </c>
      <c r="C45" s="73" t="s">
        <v>296</v>
      </c>
      <c r="D45" s="74" t="s">
        <v>342</v>
      </c>
      <c r="E45" s="75">
        <v>2</v>
      </c>
      <c r="F45" s="74">
        <v>15171.58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52" si="4">E45</f>
        <v>2</v>
      </c>
      <c r="O45" s="25">
        <f t="shared" si="4"/>
        <v>15171.58</v>
      </c>
    </row>
    <row r="46" spans="1:15" s="26" customFormat="1" ht="26.4" x14ac:dyDescent="0.25">
      <c r="A46" s="70">
        <v>26</v>
      </c>
      <c r="B46" s="72" t="s">
        <v>343</v>
      </c>
      <c r="C46" s="73" t="s">
        <v>344</v>
      </c>
      <c r="D46" s="74" t="s">
        <v>345</v>
      </c>
      <c r="E46" s="75">
        <v>120</v>
      </c>
      <c r="F46" s="74">
        <v>27640.800000000003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120</v>
      </c>
      <c r="O46" s="25">
        <f t="shared" si="4"/>
        <v>27640.800000000003</v>
      </c>
    </row>
    <row r="47" spans="1:15" s="26" customFormat="1" ht="39.6" x14ac:dyDescent="0.25">
      <c r="A47" s="70">
        <v>27</v>
      </c>
      <c r="B47" s="72" t="s">
        <v>346</v>
      </c>
      <c r="C47" s="73" t="s">
        <v>296</v>
      </c>
      <c r="D47" s="74" t="s">
        <v>347</v>
      </c>
      <c r="E47" s="75">
        <v>186</v>
      </c>
      <c r="F47" s="74">
        <v>166749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186</v>
      </c>
      <c r="O47" s="25">
        <f t="shared" si="4"/>
        <v>166749</v>
      </c>
    </row>
    <row r="48" spans="1:15" s="26" customFormat="1" ht="39.6" x14ac:dyDescent="0.25">
      <c r="A48" s="70">
        <v>28</v>
      </c>
      <c r="B48" s="72" t="s">
        <v>348</v>
      </c>
      <c r="C48" s="73" t="s">
        <v>296</v>
      </c>
      <c r="D48" s="74" t="s">
        <v>347</v>
      </c>
      <c r="E48" s="75">
        <v>48</v>
      </c>
      <c r="F48" s="74">
        <v>43032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48</v>
      </c>
      <c r="O48" s="25">
        <f t="shared" si="4"/>
        <v>43032</v>
      </c>
    </row>
    <row r="49" spans="1:15" s="26" customFormat="1" ht="39.6" x14ac:dyDescent="0.25">
      <c r="A49" s="70">
        <v>29</v>
      </c>
      <c r="B49" s="72" t="s">
        <v>349</v>
      </c>
      <c r="C49" s="73" t="s">
        <v>296</v>
      </c>
      <c r="D49" s="74" t="s">
        <v>347</v>
      </c>
      <c r="E49" s="75">
        <v>54</v>
      </c>
      <c r="F49" s="74">
        <v>48411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54</v>
      </c>
      <c r="O49" s="25">
        <f t="shared" si="4"/>
        <v>48411</v>
      </c>
    </row>
    <row r="50" spans="1:15" s="26" customFormat="1" ht="39.6" x14ac:dyDescent="0.25">
      <c r="A50" s="70">
        <v>30</v>
      </c>
      <c r="B50" s="72" t="s">
        <v>350</v>
      </c>
      <c r="C50" s="73" t="s">
        <v>296</v>
      </c>
      <c r="D50" s="74" t="s">
        <v>347</v>
      </c>
      <c r="E50" s="75">
        <v>20</v>
      </c>
      <c r="F50" s="74">
        <v>17930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20</v>
      </c>
      <c r="O50" s="25">
        <f t="shared" si="4"/>
        <v>17930</v>
      </c>
    </row>
    <row r="51" spans="1:15" s="26" customFormat="1" ht="26.4" x14ac:dyDescent="0.25">
      <c r="A51" s="70">
        <v>31</v>
      </c>
      <c r="B51" s="72" t="s">
        <v>351</v>
      </c>
      <c r="C51" s="73" t="s">
        <v>327</v>
      </c>
      <c r="D51" s="74" t="s">
        <v>352</v>
      </c>
      <c r="E51" s="75"/>
      <c r="F51" s="74"/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0</v>
      </c>
      <c r="O51" s="25">
        <f t="shared" si="4"/>
        <v>0</v>
      </c>
    </row>
    <row r="52" spans="1:15" s="26" customFormat="1" ht="39.6" x14ac:dyDescent="0.25">
      <c r="A52" s="70">
        <v>32</v>
      </c>
      <c r="B52" s="72" t="s">
        <v>353</v>
      </c>
      <c r="C52" s="73" t="s">
        <v>301</v>
      </c>
      <c r="D52" s="74" t="s">
        <v>354</v>
      </c>
      <c r="E52" s="75">
        <v>100</v>
      </c>
      <c r="F52" s="74">
        <v>346.67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100</v>
      </c>
      <c r="O52" s="25">
        <f t="shared" si="4"/>
        <v>346.67</v>
      </c>
    </row>
    <row r="53" spans="1:15" s="17" customFormat="1" ht="13.5" customHeight="1" thickBot="1" x14ac:dyDescent="0.3"/>
    <row r="54" spans="1:15" s="17" customFormat="1" ht="26.25" customHeight="1" x14ac:dyDescent="0.25">
      <c r="A54" s="88" t="s">
        <v>139</v>
      </c>
      <c r="B54" s="91" t="s">
        <v>32</v>
      </c>
      <c r="C54" s="94" t="s">
        <v>141</v>
      </c>
      <c r="D54" s="91" t="s">
        <v>142</v>
      </c>
      <c r="E54" s="91" t="s">
        <v>436</v>
      </c>
      <c r="F54" s="91"/>
      <c r="G54" s="99" t="s">
        <v>146</v>
      </c>
    </row>
    <row r="55" spans="1:15" s="17" customFormat="1" ht="12.75" customHeight="1" x14ac:dyDescent="0.25">
      <c r="A55" s="89"/>
      <c r="B55" s="92"/>
      <c r="C55" s="95"/>
      <c r="D55" s="92"/>
      <c r="E55" s="97" t="s">
        <v>147</v>
      </c>
      <c r="F55" s="97" t="s">
        <v>148</v>
      </c>
      <c r="G55" s="100"/>
    </row>
    <row r="56" spans="1:15" s="17" customFormat="1" ht="13.5" customHeight="1" thickBot="1" x14ac:dyDescent="0.3">
      <c r="A56" s="90"/>
      <c r="B56" s="93"/>
      <c r="C56" s="96"/>
      <c r="D56" s="93"/>
      <c r="E56" s="98"/>
      <c r="F56" s="98"/>
      <c r="G56" s="101"/>
    </row>
    <row r="57" spans="1:15" s="26" customFormat="1" ht="26.4" x14ac:dyDescent="0.25">
      <c r="A57" s="70">
        <v>33</v>
      </c>
      <c r="B57" s="72" t="s">
        <v>355</v>
      </c>
      <c r="C57" s="73" t="s">
        <v>296</v>
      </c>
      <c r="D57" s="74" t="s">
        <v>356</v>
      </c>
      <c r="E57" s="75">
        <v>1</v>
      </c>
      <c r="F57" s="74">
        <v>1936.1000000000001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N65" si="5">E57</f>
        <v>1</v>
      </c>
      <c r="O57" s="25">
        <f t="shared" ref="O57:O65" si="6">F57</f>
        <v>1936.1000000000001</v>
      </c>
    </row>
    <row r="58" spans="1:15" s="26" customFormat="1" ht="66" x14ac:dyDescent="0.25">
      <c r="A58" s="70">
        <v>34</v>
      </c>
      <c r="B58" s="72" t="s">
        <v>357</v>
      </c>
      <c r="C58" s="73" t="s">
        <v>296</v>
      </c>
      <c r="D58" s="74">
        <v>300</v>
      </c>
      <c r="E58" s="75">
        <v>234</v>
      </c>
      <c r="F58" s="74">
        <v>70200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234</v>
      </c>
      <c r="O58" s="25">
        <f t="shared" si="6"/>
        <v>70200</v>
      </c>
    </row>
    <row r="59" spans="1:15" s="26" customFormat="1" ht="66" x14ac:dyDescent="0.25">
      <c r="A59" s="70">
        <v>35</v>
      </c>
      <c r="B59" s="72" t="s">
        <v>358</v>
      </c>
      <c r="C59" s="73" t="s">
        <v>296</v>
      </c>
      <c r="D59" s="74">
        <v>300</v>
      </c>
      <c r="E59" s="75">
        <v>1040</v>
      </c>
      <c r="F59" s="74">
        <v>312000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1040</v>
      </c>
      <c r="O59" s="25">
        <f t="shared" si="6"/>
        <v>312000</v>
      </c>
    </row>
    <row r="60" spans="1:15" s="26" customFormat="1" ht="52.8" x14ac:dyDescent="0.25">
      <c r="A60" s="70">
        <v>36</v>
      </c>
      <c r="B60" s="72" t="s">
        <v>359</v>
      </c>
      <c r="C60" s="73" t="s">
        <v>306</v>
      </c>
      <c r="D60" s="74" t="s">
        <v>360</v>
      </c>
      <c r="E60" s="75">
        <v>100</v>
      </c>
      <c r="F60" s="74">
        <v>15090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100</v>
      </c>
      <c r="O60" s="25">
        <f t="shared" si="6"/>
        <v>15090</v>
      </c>
    </row>
    <row r="61" spans="1:15" s="26" customFormat="1" ht="26.4" x14ac:dyDescent="0.25">
      <c r="A61" s="70">
        <v>37</v>
      </c>
      <c r="B61" s="72" t="s">
        <v>361</v>
      </c>
      <c r="C61" s="73" t="s">
        <v>296</v>
      </c>
      <c r="D61" s="74" t="s">
        <v>362</v>
      </c>
      <c r="E61" s="75">
        <v>3</v>
      </c>
      <c r="F61" s="74">
        <v>23333.16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23333.16</v>
      </c>
    </row>
    <row r="62" spans="1:15" s="26" customFormat="1" ht="13.2" x14ac:dyDescent="0.25">
      <c r="A62" s="70">
        <v>38</v>
      </c>
      <c r="B62" s="72" t="s">
        <v>363</v>
      </c>
      <c r="C62" s="73" t="s">
        <v>301</v>
      </c>
      <c r="D62" s="74" t="s">
        <v>364</v>
      </c>
      <c r="E62" s="75">
        <v>16370</v>
      </c>
      <c r="F62" s="74">
        <v>148423.55000000002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16370</v>
      </c>
      <c r="O62" s="25">
        <f t="shared" si="6"/>
        <v>148423.55000000002</v>
      </c>
    </row>
    <row r="63" spans="1:15" s="26" customFormat="1" ht="26.4" x14ac:dyDescent="0.25">
      <c r="A63" s="70">
        <v>39</v>
      </c>
      <c r="B63" s="72" t="s">
        <v>365</v>
      </c>
      <c r="C63" s="73" t="s">
        <v>301</v>
      </c>
      <c r="D63" s="74" t="s">
        <v>366</v>
      </c>
      <c r="E63" s="75">
        <v>950</v>
      </c>
      <c r="F63" s="74">
        <v>4954.0600000000004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950</v>
      </c>
      <c r="O63" s="25">
        <f t="shared" si="6"/>
        <v>4954.0600000000004</v>
      </c>
    </row>
    <row r="64" spans="1:15" s="26" customFormat="1" ht="26.4" x14ac:dyDescent="0.25">
      <c r="A64" s="70">
        <v>40</v>
      </c>
      <c r="B64" s="72" t="s">
        <v>367</v>
      </c>
      <c r="C64" s="73" t="s">
        <v>301</v>
      </c>
      <c r="D64" s="74" t="s">
        <v>368</v>
      </c>
      <c r="E64" s="75">
        <v>777</v>
      </c>
      <c r="F64" s="74">
        <v>3522.3900000000003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777</v>
      </c>
      <c r="O64" s="25">
        <f t="shared" si="6"/>
        <v>3522.3900000000003</v>
      </c>
    </row>
    <row r="65" spans="1:15" s="26" customFormat="1" ht="26.4" x14ac:dyDescent="0.25">
      <c r="A65" s="70">
        <v>41</v>
      </c>
      <c r="B65" s="72" t="s">
        <v>369</v>
      </c>
      <c r="C65" s="73" t="s">
        <v>301</v>
      </c>
      <c r="D65" s="74" t="s">
        <v>370</v>
      </c>
      <c r="E65" s="75">
        <v>11150</v>
      </c>
      <c r="F65" s="74">
        <v>120582.79000000001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11150</v>
      </c>
      <c r="O65" s="25">
        <f t="shared" si="6"/>
        <v>120582.79000000001</v>
      </c>
    </row>
    <row r="66" spans="1:15" s="17" customFormat="1" ht="13.5" customHeight="1" thickBot="1" x14ac:dyDescent="0.3"/>
    <row r="67" spans="1:15" s="17" customFormat="1" ht="26.25" customHeight="1" x14ac:dyDescent="0.25">
      <c r="A67" s="88" t="s">
        <v>139</v>
      </c>
      <c r="B67" s="91" t="s">
        <v>32</v>
      </c>
      <c r="C67" s="94" t="s">
        <v>141</v>
      </c>
      <c r="D67" s="91" t="s">
        <v>142</v>
      </c>
      <c r="E67" s="91" t="s">
        <v>436</v>
      </c>
      <c r="F67" s="91"/>
      <c r="G67" s="99" t="s">
        <v>146</v>
      </c>
    </row>
    <row r="68" spans="1:15" s="17" customFormat="1" ht="12.75" customHeight="1" x14ac:dyDescent="0.25">
      <c r="A68" s="89"/>
      <c r="B68" s="92"/>
      <c r="C68" s="95"/>
      <c r="D68" s="92"/>
      <c r="E68" s="97" t="s">
        <v>147</v>
      </c>
      <c r="F68" s="97" t="s">
        <v>148</v>
      </c>
      <c r="G68" s="100"/>
    </row>
    <row r="69" spans="1:15" s="17" customFormat="1" ht="13.5" customHeight="1" thickBot="1" x14ac:dyDescent="0.3">
      <c r="A69" s="90"/>
      <c r="B69" s="93"/>
      <c r="C69" s="96"/>
      <c r="D69" s="93"/>
      <c r="E69" s="98"/>
      <c r="F69" s="98"/>
      <c r="G69" s="101"/>
    </row>
    <row r="70" spans="1:15" s="26" customFormat="1" ht="26.4" x14ac:dyDescent="0.25">
      <c r="A70" s="70">
        <v>42</v>
      </c>
      <c r="B70" s="72" t="s">
        <v>371</v>
      </c>
      <c r="C70" s="73" t="s">
        <v>301</v>
      </c>
      <c r="D70" s="74" t="s">
        <v>372</v>
      </c>
      <c r="E70" s="75">
        <v>6217</v>
      </c>
      <c r="F70" s="74">
        <v>342217.25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7" si="7">E70</f>
        <v>6217</v>
      </c>
      <c r="O70" s="25">
        <f t="shared" si="7"/>
        <v>342217.25</v>
      </c>
    </row>
    <row r="71" spans="1:15" s="26" customFormat="1" ht="39.6" x14ac:dyDescent="0.25">
      <c r="A71" s="70">
        <v>43</v>
      </c>
      <c r="B71" s="72" t="s">
        <v>373</v>
      </c>
      <c r="C71" s="73" t="s">
        <v>296</v>
      </c>
      <c r="D71" s="74" t="s">
        <v>374</v>
      </c>
      <c r="E71" s="75">
        <v>2</v>
      </c>
      <c r="F71" s="74">
        <v>28571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</v>
      </c>
      <c r="O71" s="25">
        <f t="shared" si="7"/>
        <v>28571</v>
      </c>
    </row>
    <row r="72" spans="1:15" s="26" customFormat="1" ht="39.6" x14ac:dyDescent="0.25">
      <c r="A72" s="70">
        <v>44</v>
      </c>
      <c r="B72" s="72" t="s">
        <v>375</v>
      </c>
      <c r="C72" s="73" t="s">
        <v>296</v>
      </c>
      <c r="D72" s="74" t="s">
        <v>376</v>
      </c>
      <c r="E72" s="75">
        <v>1</v>
      </c>
      <c r="F72" s="74">
        <v>5954.52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</v>
      </c>
      <c r="O72" s="25">
        <f t="shared" si="7"/>
        <v>5954.52</v>
      </c>
    </row>
    <row r="73" spans="1:15" s="26" customFormat="1" ht="39.6" x14ac:dyDescent="0.25">
      <c r="A73" s="70">
        <v>45</v>
      </c>
      <c r="B73" s="72" t="s">
        <v>377</v>
      </c>
      <c r="C73" s="73" t="s">
        <v>298</v>
      </c>
      <c r="D73" s="74" t="s">
        <v>378</v>
      </c>
      <c r="E73" s="75">
        <v>237</v>
      </c>
      <c r="F73" s="74">
        <v>617337.59999999998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237</v>
      </c>
      <c r="O73" s="25">
        <f t="shared" si="7"/>
        <v>617337.59999999998</v>
      </c>
    </row>
    <row r="74" spans="1:15" s="26" customFormat="1" ht="13.2" x14ac:dyDescent="0.25">
      <c r="A74" s="70">
        <v>46</v>
      </c>
      <c r="B74" s="72" t="s">
        <v>379</v>
      </c>
      <c r="C74" s="73" t="s">
        <v>309</v>
      </c>
      <c r="D74" s="74" t="s">
        <v>380</v>
      </c>
      <c r="E74" s="75">
        <v>20</v>
      </c>
      <c r="F74" s="74">
        <v>294.2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20</v>
      </c>
      <c r="O74" s="25">
        <f t="shared" si="7"/>
        <v>294.2</v>
      </c>
    </row>
    <row r="75" spans="1:15" s="26" customFormat="1" ht="39.6" x14ac:dyDescent="0.25">
      <c r="A75" s="70">
        <v>47</v>
      </c>
      <c r="B75" s="72" t="s">
        <v>381</v>
      </c>
      <c r="C75" s="73" t="s">
        <v>309</v>
      </c>
      <c r="D75" s="74" t="s">
        <v>382</v>
      </c>
      <c r="E75" s="75">
        <v>663</v>
      </c>
      <c r="F75" s="74">
        <v>446173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663</v>
      </c>
      <c r="O75" s="25">
        <f t="shared" si="7"/>
        <v>446173</v>
      </c>
    </row>
    <row r="76" spans="1:15" s="26" customFormat="1" ht="26.4" x14ac:dyDescent="0.25">
      <c r="A76" s="70">
        <v>48</v>
      </c>
      <c r="B76" s="72" t="s">
        <v>383</v>
      </c>
      <c r="C76" s="73" t="s">
        <v>384</v>
      </c>
      <c r="D76" s="74" t="s">
        <v>385</v>
      </c>
      <c r="E76" s="75">
        <v>44</v>
      </c>
      <c r="F76" s="74">
        <v>957509.08000000007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44</v>
      </c>
      <c r="O76" s="25">
        <f t="shared" si="7"/>
        <v>957509.08000000007</v>
      </c>
    </row>
    <row r="77" spans="1:15" s="26" customFormat="1" ht="26.4" x14ac:dyDescent="0.25">
      <c r="A77" s="70">
        <v>49</v>
      </c>
      <c r="B77" s="72" t="s">
        <v>386</v>
      </c>
      <c r="C77" s="73" t="s">
        <v>298</v>
      </c>
      <c r="D77" s="74" t="s">
        <v>387</v>
      </c>
      <c r="E77" s="75">
        <v>12</v>
      </c>
      <c r="F77" s="74">
        <v>737.16000000000008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12</v>
      </c>
      <c r="O77" s="25">
        <f t="shared" si="7"/>
        <v>737.16000000000008</v>
      </c>
    </row>
    <row r="78" spans="1:15" s="17" customFormat="1" ht="13.5" customHeight="1" thickBot="1" x14ac:dyDescent="0.3"/>
    <row r="79" spans="1:15" s="17" customFormat="1" ht="26.25" customHeight="1" x14ac:dyDescent="0.25">
      <c r="A79" s="88" t="s">
        <v>139</v>
      </c>
      <c r="B79" s="91" t="s">
        <v>32</v>
      </c>
      <c r="C79" s="94" t="s">
        <v>141</v>
      </c>
      <c r="D79" s="91" t="s">
        <v>142</v>
      </c>
      <c r="E79" s="91" t="s">
        <v>436</v>
      </c>
      <c r="F79" s="91"/>
      <c r="G79" s="99" t="s">
        <v>146</v>
      </c>
    </row>
    <row r="80" spans="1:15" s="17" customFormat="1" ht="12.75" customHeight="1" x14ac:dyDescent="0.25">
      <c r="A80" s="89"/>
      <c r="B80" s="92"/>
      <c r="C80" s="95"/>
      <c r="D80" s="92"/>
      <c r="E80" s="97" t="s">
        <v>147</v>
      </c>
      <c r="F80" s="97" t="s">
        <v>148</v>
      </c>
      <c r="G80" s="100"/>
    </row>
    <row r="81" spans="1:15" s="17" customFormat="1" ht="13.5" customHeight="1" thickBot="1" x14ac:dyDescent="0.3">
      <c r="A81" s="90"/>
      <c r="B81" s="93"/>
      <c r="C81" s="96"/>
      <c r="D81" s="93"/>
      <c r="E81" s="98"/>
      <c r="F81" s="98"/>
      <c r="G81" s="101"/>
    </row>
    <row r="82" spans="1:15" s="26" customFormat="1" ht="66" x14ac:dyDescent="0.25">
      <c r="A82" s="70">
        <v>50</v>
      </c>
      <c r="B82" s="72" t="s">
        <v>388</v>
      </c>
      <c r="C82" s="73" t="s">
        <v>296</v>
      </c>
      <c r="D82" s="74" t="s">
        <v>389</v>
      </c>
      <c r="E82" s="75">
        <v>1</v>
      </c>
      <c r="F82" s="74">
        <v>6915.79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ref="N82:N92" si="8">E82</f>
        <v>1</v>
      </c>
      <c r="O82" s="25">
        <f t="shared" ref="O82:O92" si="9">F82</f>
        <v>6915.79</v>
      </c>
    </row>
    <row r="83" spans="1:15" s="26" customFormat="1" ht="26.4" x14ac:dyDescent="0.25">
      <c r="A83" s="70">
        <v>51</v>
      </c>
      <c r="B83" s="72" t="s">
        <v>390</v>
      </c>
      <c r="C83" s="73" t="s">
        <v>301</v>
      </c>
      <c r="D83" s="74" t="s">
        <v>391</v>
      </c>
      <c r="E83" s="75">
        <v>5962</v>
      </c>
      <c r="F83" s="74">
        <v>76414.960000000006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5962</v>
      </c>
      <c r="O83" s="25">
        <f t="shared" si="9"/>
        <v>76414.960000000006</v>
      </c>
    </row>
    <row r="84" spans="1:15" s="26" customFormat="1" ht="26.4" x14ac:dyDescent="0.25">
      <c r="A84" s="70">
        <v>52</v>
      </c>
      <c r="B84" s="72" t="s">
        <v>392</v>
      </c>
      <c r="C84" s="73" t="s">
        <v>301</v>
      </c>
      <c r="D84" s="74" t="s">
        <v>393</v>
      </c>
      <c r="E84" s="75">
        <v>2568</v>
      </c>
      <c r="F84" s="74">
        <v>146285.69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2568</v>
      </c>
      <c r="O84" s="25">
        <f t="shared" si="9"/>
        <v>146285.69</v>
      </c>
    </row>
    <row r="85" spans="1:15" s="26" customFormat="1" ht="26.4" x14ac:dyDescent="0.25">
      <c r="A85" s="70">
        <v>53</v>
      </c>
      <c r="B85" s="72" t="s">
        <v>394</v>
      </c>
      <c r="C85" s="73" t="s">
        <v>301</v>
      </c>
      <c r="D85" s="74" t="s">
        <v>395</v>
      </c>
      <c r="E85" s="75">
        <v>120</v>
      </c>
      <c r="F85" s="74">
        <v>716.44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120</v>
      </c>
      <c r="O85" s="25">
        <f t="shared" si="9"/>
        <v>716.44</v>
      </c>
    </row>
    <row r="86" spans="1:15" s="26" customFormat="1" ht="26.4" x14ac:dyDescent="0.25">
      <c r="A86" s="70">
        <v>54</v>
      </c>
      <c r="B86" s="72" t="s">
        <v>396</v>
      </c>
      <c r="C86" s="73" t="s">
        <v>301</v>
      </c>
      <c r="D86" s="74" t="s">
        <v>397</v>
      </c>
      <c r="E86" s="75">
        <v>236</v>
      </c>
      <c r="F86" s="74">
        <v>1478.8200000000002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236</v>
      </c>
      <c r="O86" s="25">
        <f t="shared" si="9"/>
        <v>1478.8200000000002</v>
      </c>
    </row>
    <row r="87" spans="1:15" s="26" customFormat="1" ht="26.4" x14ac:dyDescent="0.25">
      <c r="A87" s="70">
        <v>55</v>
      </c>
      <c r="B87" s="72" t="s">
        <v>398</v>
      </c>
      <c r="C87" s="73" t="s">
        <v>301</v>
      </c>
      <c r="D87" s="74" t="s">
        <v>399</v>
      </c>
      <c r="E87" s="75">
        <v>1380</v>
      </c>
      <c r="F87" s="74">
        <v>16852.79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1380</v>
      </c>
      <c r="O87" s="25">
        <f t="shared" si="9"/>
        <v>16852.79</v>
      </c>
    </row>
    <row r="88" spans="1:15" s="26" customFormat="1" ht="26.4" x14ac:dyDescent="0.25">
      <c r="A88" s="70">
        <v>56</v>
      </c>
      <c r="B88" s="72" t="s">
        <v>400</v>
      </c>
      <c r="C88" s="73" t="s">
        <v>301</v>
      </c>
      <c r="D88" s="74" t="s">
        <v>401</v>
      </c>
      <c r="E88" s="75">
        <v>600</v>
      </c>
      <c r="F88" s="74">
        <v>32565.800000000003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600</v>
      </c>
      <c r="O88" s="25">
        <f t="shared" si="9"/>
        <v>32565.800000000003</v>
      </c>
    </row>
    <row r="89" spans="1:15" s="26" customFormat="1" ht="26.4" x14ac:dyDescent="0.25">
      <c r="A89" s="70">
        <v>57</v>
      </c>
      <c r="B89" s="72" t="s">
        <v>402</v>
      </c>
      <c r="C89" s="73" t="s">
        <v>296</v>
      </c>
      <c r="D89" s="74">
        <v>220</v>
      </c>
      <c r="E89" s="75">
        <v>343</v>
      </c>
      <c r="F89" s="74">
        <v>75460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343</v>
      </c>
      <c r="O89" s="25">
        <f t="shared" si="9"/>
        <v>75460</v>
      </c>
    </row>
    <row r="90" spans="1:15" s="26" customFormat="1" ht="26.4" x14ac:dyDescent="0.25">
      <c r="A90" s="70">
        <v>58</v>
      </c>
      <c r="B90" s="72" t="s">
        <v>403</v>
      </c>
      <c r="C90" s="73" t="s">
        <v>296</v>
      </c>
      <c r="D90" s="74">
        <v>220</v>
      </c>
      <c r="E90" s="75">
        <v>169</v>
      </c>
      <c r="F90" s="74">
        <v>37180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169</v>
      </c>
      <c r="O90" s="25">
        <f t="shared" si="9"/>
        <v>37180</v>
      </c>
    </row>
    <row r="91" spans="1:15" s="26" customFormat="1" ht="26.4" x14ac:dyDescent="0.25">
      <c r="A91" s="70">
        <v>59</v>
      </c>
      <c r="B91" s="72" t="s">
        <v>404</v>
      </c>
      <c r="C91" s="73" t="s">
        <v>296</v>
      </c>
      <c r="D91" s="74">
        <v>220</v>
      </c>
      <c r="E91" s="75">
        <v>710</v>
      </c>
      <c r="F91" s="74">
        <v>156200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710</v>
      </c>
      <c r="O91" s="25">
        <f t="shared" si="9"/>
        <v>156200</v>
      </c>
    </row>
    <row r="92" spans="1:15" s="26" customFormat="1" ht="26.4" x14ac:dyDescent="0.25">
      <c r="A92" s="70">
        <v>60</v>
      </c>
      <c r="B92" s="72" t="s">
        <v>405</v>
      </c>
      <c r="C92" s="73" t="s">
        <v>296</v>
      </c>
      <c r="D92" s="74" t="s">
        <v>406</v>
      </c>
      <c r="E92" s="75">
        <v>90</v>
      </c>
      <c r="F92" s="74">
        <v>1766.66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90</v>
      </c>
      <c r="O92" s="25">
        <f t="shared" si="9"/>
        <v>1766.66</v>
      </c>
    </row>
    <row r="93" spans="1:15" s="17" customFormat="1" ht="13.5" customHeight="1" thickBot="1" x14ac:dyDescent="0.3"/>
    <row r="94" spans="1:15" s="17" customFormat="1" ht="26.25" customHeight="1" x14ac:dyDescent="0.25">
      <c r="A94" s="88" t="s">
        <v>139</v>
      </c>
      <c r="B94" s="91" t="s">
        <v>32</v>
      </c>
      <c r="C94" s="94" t="s">
        <v>141</v>
      </c>
      <c r="D94" s="91" t="s">
        <v>142</v>
      </c>
      <c r="E94" s="91" t="s">
        <v>436</v>
      </c>
      <c r="F94" s="91"/>
      <c r="G94" s="99" t="s">
        <v>146</v>
      </c>
    </row>
    <row r="95" spans="1:15" s="17" customFormat="1" ht="12.75" customHeight="1" x14ac:dyDescent="0.25">
      <c r="A95" s="89"/>
      <c r="B95" s="92"/>
      <c r="C95" s="95"/>
      <c r="D95" s="92"/>
      <c r="E95" s="97" t="s">
        <v>147</v>
      </c>
      <c r="F95" s="97" t="s">
        <v>148</v>
      </c>
      <c r="G95" s="100"/>
    </row>
    <row r="96" spans="1:15" s="17" customFormat="1" ht="13.5" customHeight="1" thickBot="1" x14ac:dyDescent="0.3">
      <c r="A96" s="90"/>
      <c r="B96" s="93"/>
      <c r="C96" s="96"/>
      <c r="D96" s="93"/>
      <c r="E96" s="98"/>
      <c r="F96" s="98"/>
      <c r="G96" s="101"/>
    </row>
    <row r="97" spans="1:16" s="26" customFormat="1" ht="39.6" x14ac:dyDescent="0.25">
      <c r="A97" s="70">
        <v>61</v>
      </c>
      <c r="B97" s="72" t="s">
        <v>407</v>
      </c>
      <c r="C97" s="73" t="s">
        <v>296</v>
      </c>
      <c r="D97" s="74" t="s">
        <v>408</v>
      </c>
      <c r="E97" s="75">
        <v>75</v>
      </c>
      <c r="F97" s="74">
        <v>2208.33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O99" si="10">E97</f>
        <v>75</v>
      </c>
      <c r="O97" s="25">
        <f t="shared" si="10"/>
        <v>2208.33</v>
      </c>
    </row>
    <row r="98" spans="1:16" s="26" customFormat="1" ht="39.6" x14ac:dyDescent="0.25">
      <c r="A98" s="70">
        <v>62</v>
      </c>
      <c r="B98" s="72" t="s">
        <v>409</v>
      </c>
      <c r="C98" s="73" t="s">
        <v>296</v>
      </c>
      <c r="D98" s="74" t="s">
        <v>410</v>
      </c>
      <c r="E98" s="75"/>
      <c r="F98" s="74"/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0</v>
      </c>
      <c r="O98" s="25">
        <f t="shared" si="10"/>
        <v>0</v>
      </c>
    </row>
    <row r="99" spans="1:16" s="26" customFormat="1" ht="13.8" thickBot="1" x14ac:dyDescent="0.3">
      <c r="A99" s="70">
        <v>63</v>
      </c>
      <c r="B99" s="72" t="s">
        <v>411</v>
      </c>
      <c r="C99" s="73" t="s">
        <v>296</v>
      </c>
      <c r="D99" s="74" t="s">
        <v>412</v>
      </c>
      <c r="E99" s="75">
        <v>67</v>
      </c>
      <c r="F99" s="74">
        <v>837.5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67</v>
      </c>
      <c r="O99" s="25">
        <f t="shared" si="10"/>
        <v>837.5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SUM(Лист1!N4:N99)</f>
        <v>123808</v>
      </c>
      <c r="F100" s="32">
        <f>SUM(Лист1!O4:O99)</f>
        <v>26488187.750000004</v>
      </c>
      <c r="G100" s="33"/>
    </row>
    <row r="101" spans="1:16" s="24" customFormat="1" ht="15" customHeight="1" thickBot="1" x14ac:dyDescent="0.3">
      <c r="A101" s="85" t="s">
        <v>413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26.4" x14ac:dyDescent="0.25">
      <c r="A103" s="70">
        <v>1</v>
      </c>
      <c r="B103" s="72" t="s">
        <v>414</v>
      </c>
      <c r="C103" s="73" t="s">
        <v>327</v>
      </c>
      <c r="D103" s="74" t="s">
        <v>415</v>
      </c>
      <c r="E103" s="75">
        <v>195</v>
      </c>
      <c r="F103" s="74">
        <v>115134.89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ref="N103:O109" si="11">E103</f>
        <v>195</v>
      </c>
      <c r="O103" s="25">
        <f t="shared" si="11"/>
        <v>115134.89</v>
      </c>
    </row>
    <row r="104" spans="1:16" s="26" customFormat="1" ht="26.4" x14ac:dyDescent="0.25">
      <c r="A104" s="70">
        <v>2</v>
      </c>
      <c r="B104" s="72" t="s">
        <v>416</v>
      </c>
      <c r="C104" s="73" t="s">
        <v>327</v>
      </c>
      <c r="D104" s="74" t="s">
        <v>417</v>
      </c>
      <c r="E104" s="75">
        <v>30</v>
      </c>
      <c r="F104" s="74">
        <v>16305.84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30</v>
      </c>
      <c r="O104" s="25">
        <f t="shared" si="11"/>
        <v>16305.84</v>
      </c>
    </row>
    <row r="105" spans="1:16" s="26" customFormat="1" ht="26.4" x14ac:dyDescent="0.25">
      <c r="A105" s="70">
        <v>3</v>
      </c>
      <c r="B105" s="72" t="s">
        <v>418</v>
      </c>
      <c r="C105" s="73" t="s">
        <v>327</v>
      </c>
      <c r="D105" s="74" t="s">
        <v>419</v>
      </c>
      <c r="E105" s="75">
        <v>990</v>
      </c>
      <c r="F105" s="74">
        <v>512889.30000000005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990</v>
      </c>
      <c r="O105" s="25">
        <f t="shared" si="11"/>
        <v>512889.30000000005</v>
      </c>
    </row>
    <row r="106" spans="1:16" s="26" customFormat="1" ht="26.4" x14ac:dyDescent="0.25">
      <c r="A106" s="70">
        <v>4</v>
      </c>
      <c r="B106" s="72" t="s">
        <v>420</v>
      </c>
      <c r="C106" s="73" t="s">
        <v>327</v>
      </c>
      <c r="D106" s="74" t="s">
        <v>417</v>
      </c>
      <c r="E106" s="75">
        <v>126</v>
      </c>
      <c r="F106" s="74">
        <v>68484.350000000006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126</v>
      </c>
      <c r="O106" s="25">
        <f t="shared" si="11"/>
        <v>68484.350000000006</v>
      </c>
    </row>
    <row r="107" spans="1:16" s="26" customFormat="1" ht="26.4" x14ac:dyDescent="0.25">
      <c r="A107" s="70">
        <v>5</v>
      </c>
      <c r="B107" s="72" t="s">
        <v>421</v>
      </c>
      <c r="C107" s="73" t="s">
        <v>327</v>
      </c>
      <c r="D107" s="74">
        <v>1259</v>
      </c>
      <c r="E107" s="75">
        <v>419</v>
      </c>
      <c r="F107" s="74">
        <v>527521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419</v>
      </c>
      <c r="O107" s="25">
        <f t="shared" si="11"/>
        <v>527521</v>
      </c>
    </row>
    <row r="108" spans="1:16" s="26" customFormat="1" ht="26.4" x14ac:dyDescent="0.25">
      <c r="A108" s="70">
        <v>6</v>
      </c>
      <c r="B108" s="72" t="s">
        <v>422</v>
      </c>
      <c r="C108" s="73" t="s">
        <v>327</v>
      </c>
      <c r="D108" s="74" t="s">
        <v>423</v>
      </c>
      <c r="E108" s="75">
        <v>7</v>
      </c>
      <c r="F108" s="74">
        <v>10545.57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7</v>
      </c>
      <c r="O108" s="25">
        <f t="shared" si="11"/>
        <v>10545.57</v>
      </c>
    </row>
    <row r="109" spans="1:16" s="26" customFormat="1" ht="26.4" x14ac:dyDescent="0.25">
      <c r="A109" s="70">
        <v>7</v>
      </c>
      <c r="B109" s="72" t="s">
        <v>424</v>
      </c>
      <c r="C109" s="73" t="s">
        <v>327</v>
      </c>
      <c r="D109" s="74" t="s">
        <v>425</v>
      </c>
      <c r="E109" s="75">
        <v>47</v>
      </c>
      <c r="F109" s="74">
        <v>65180.54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47</v>
      </c>
      <c r="O109" s="25">
        <f t="shared" si="11"/>
        <v>65180.54</v>
      </c>
    </row>
    <row r="110" spans="1:16" s="17" customFormat="1" ht="13.5" customHeight="1" thickBot="1" x14ac:dyDescent="0.3"/>
    <row r="111" spans="1:16" s="17" customFormat="1" ht="26.25" customHeight="1" x14ac:dyDescent="0.25">
      <c r="A111" s="88" t="s">
        <v>139</v>
      </c>
      <c r="B111" s="91" t="s">
        <v>32</v>
      </c>
      <c r="C111" s="94" t="s">
        <v>141</v>
      </c>
      <c r="D111" s="91" t="s">
        <v>142</v>
      </c>
      <c r="E111" s="91" t="s">
        <v>436</v>
      </c>
      <c r="F111" s="91"/>
      <c r="G111" s="99" t="s">
        <v>146</v>
      </c>
    </row>
    <row r="112" spans="1:16" s="17" customFormat="1" ht="12.75" customHeight="1" x14ac:dyDescent="0.25">
      <c r="A112" s="89"/>
      <c r="B112" s="92"/>
      <c r="C112" s="95"/>
      <c r="D112" s="92"/>
      <c r="E112" s="97" t="s">
        <v>147</v>
      </c>
      <c r="F112" s="97" t="s">
        <v>148</v>
      </c>
      <c r="G112" s="100"/>
    </row>
    <row r="113" spans="1:16" s="17" customFormat="1" ht="13.5" customHeight="1" thickBot="1" x14ac:dyDescent="0.3">
      <c r="A113" s="90"/>
      <c r="B113" s="93"/>
      <c r="C113" s="96"/>
      <c r="D113" s="93"/>
      <c r="E113" s="98"/>
      <c r="F113" s="98"/>
      <c r="G113" s="101"/>
    </row>
    <row r="114" spans="1:16" s="26" customFormat="1" ht="26.4" x14ac:dyDescent="0.25">
      <c r="A114" s="70">
        <v>8</v>
      </c>
      <c r="B114" s="72" t="s">
        <v>426</v>
      </c>
      <c r="C114" s="73" t="s">
        <v>327</v>
      </c>
      <c r="D114" s="74" t="s">
        <v>425</v>
      </c>
      <c r="E114" s="75">
        <v>97</v>
      </c>
      <c r="F114" s="74">
        <v>134521.54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ref="N114:O117" si="12">E114</f>
        <v>97</v>
      </c>
      <c r="O114" s="25">
        <f t="shared" si="12"/>
        <v>134521.54</v>
      </c>
    </row>
    <row r="115" spans="1:16" s="26" customFormat="1" ht="39.6" x14ac:dyDescent="0.25">
      <c r="A115" s="70">
        <v>9</v>
      </c>
      <c r="B115" s="72" t="s">
        <v>427</v>
      </c>
      <c r="C115" s="73" t="s">
        <v>301</v>
      </c>
      <c r="D115" s="74" t="s">
        <v>428</v>
      </c>
      <c r="E115" s="75">
        <v>84</v>
      </c>
      <c r="F115" s="74">
        <v>7997.67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2"/>
        <v>84</v>
      </c>
      <c r="O115" s="25">
        <f t="shared" si="12"/>
        <v>7997.67</v>
      </c>
    </row>
    <row r="116" spans="1:16" s="26" customFormat="1" ht="39.6" x14ac:dyDescent="0.25">
      <c r="A116" s="70">
        <v>10</v>
      </c>
      <c r="B116" s="72" t="s">
        <v>429</v>
      </c>
      <c r="C116" s="73" t="s">
        <v>301</v>
      </c>
      <c r="D116" s="74" t="s">
        <v>428</v>
      </c>
      <c r="E116" s="75">
        <v>34</v>
      </c>
      <c r="F116" s="74">
        <v>3237.23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2"/>
        <v>34</v>
      </c>
      <c r="O116" s="25">
        <f t="shared" si="12"/>
        <v>3237.23</v>
      </c>
    </row>
    <row r="117" spans="1:16" s="26" customFormat="1" ht="13.8" thickBot="1" x14ac:dyDescent="0.3">
      <c r="A117" s="70">
        <v>11</v>
      </c>
      <c r="B117" s="72" t="s">
        <v>430</v>
      </c>
      <c r="C117" s="73" t="s">
        <v>301</v>
      </c>
      <c r="D117" s="74" t="s">
        <v>431</v>
      </c>
      <c r="E117" s="75">
        <v>3668</v>
      </c>
      <c r="F117" s="74">
        <v>187288.08000000002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3668</v>
      </c>
      <c r="O117" s="25">
        <f t="shared" si="12"/>
        <v>187288.08000000002</v>
      </c>
    </row>
    <row r="118" spans="1:16" s="17" customFormat="1" ht="13.8" thickBot="1" x14ac:dyDescent="0.3">
      <c r="A118" s="27"/>
      <c r="B118" s="29"/>
      <c r="C118" s="29"/>
      <c r="D118" s="30"/>
      <c r="E118" s="31">
        <f>SUM(Лист1!N101:N117)</f>
        <v>5697</v>
      </c>
      <c r="F118" s="32">
        <f>SUM(Лист1!O101:O117)</f>
        <v>1649106.01</v>
      </c>
      <c r="G118" s="33"/>
    </row>
    <row r="119" spans="1:16" s="24" customFormat="1" ht="15" customHeight="1" thickBot="1" x14ac:dyDescent="0.3">
      <c r="A119" s="85" t="s">
        <v>432</v>
      </c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294</v>
      </c>
    </row>
    <row r="121" spans="1:16" s="26" customFormat="1" ht="27" thickBot="1" x14ac:dyDescent="0.3">
      <c r="A121" s="70">
        <v>1</v>
      </c>
      <c r="B121" s="72" t="s">
        <v>433</v>
      </c>
      <c r="C121" s="73" t="s">
        <v>298</v>
      </c>
      <c r="D121" s="74" t="s">
        <v>434</v>
      </c>
      <c r="E121" s="75">
        <v>3</v>
      </c>
      <c r="F121" s="74">
        <v>2275.23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>E121</f>
        <v>3</v>
      </c>
      <c r="O121" s="25">
        <f>F121</f>
        <v>2275.23</v>
      </c>
    </row>
    <row r="122" spans="1:16" s="17" customFormat="1" ht="13.8" thickBot="1" x14ac:dyDescent="0.3">
      <c r="A122" s="35"/>
      <c r="B122" s="29"/>
      <c r="C122" s="29"/>
      <c r="D122" s="30"/>
      <c r="E122" s="31">
        <f>SUM(Лист1!N4:N121)</f>
        <v>129508</v>
      </c>
      <c r="F122" s="32">
        <f>SUM(Лист1!O4:O121)</f>
        <v>28139568.990000006</v>
      </c>
      <c r="G122" s="33"/>
    </row>
    <row r="123" spans="1:16" s="17" customFormat="1" ht="13.2" x14ac:dyDescent="0.25"/>
  </sheetData>
  <mergeCells count="72">
    <mergeCell ref="E111:F111"/>
    <mergeCell ref="G111:G113"/>
    <mergeCell ref="E112:E113"/>
    <mergeCell ref="F112:F113"/>
    <mergeCell ref="A111:A113"/>
    <mergeCell ref="B111:B113"/>
    <mergeCell ref="C111:C113"/>
    <mergeCell ref="D111:D113"/>
    <mergeCell ref="E94:F94"/>
    <mergeCell ref="G94:G96"/>
    <mergeCell ref="E95:E96"/>
    <mergeCell ref="F95:F96"/>
    <mergeCell ref="A94:A96"/>
    <mergeCell ref="B94:B96"/>
    <mergeCell ref="C94:C96"/>
    <mergeCell ref="D94:D96"/>
    <mergeCell ref="E79:F79"/>
    <mergeCell ref="G79:G81"/>
    <mergeCell ref="E80:E81"/>
    <mergeCell ref="F80:F81"/>
    <mergeCell ref="A79:A81"/>
    <mergeCell ref="B79:B81"/>
    <mergeCell ref="C79:C81"/>
    <mergeCell ref="D79:D81"/>
    <mergeCell ref="E67:F67"/>
    <mergeCell ref="G67:G69"/>
    <mergeCell ref="E68:E69"/>
    <mergeCell ref="F68:F69"/>
    <mergeCell ref="A67:A69"/>
    <mergeCell ref="B67:B69"/>
    <mergeCell ref="C67:C69"/>
    <mergeCell ref="D67:D69"/>
    <mergeCell ref="E54:F54"/>
    <mergeCell ref="G54:G56"/>
    <mergeCell ref="E55:E56"/>
    <mergeCell ref="F55:F56"/>
    <mergeCell ref="A54:A56"/>
    <mergeCell ref="B54:B56"/>
    <mergeCell ref="C54:C56"/>
    <mergeCell ref="D54:D56"/>
    <mergeCell ref="E42:F42"/>
    <mergeCell ref="G42:G44"/>
    <mergeCell ref="E43:E44"/>
    <mergeCell ref="F43:F44"/>
    <mergeCell ref="A42:A44"/>
    <mergeCell ref="B42:B44"/>
    <mergeCell ref="C42:C44"/>
    <mergeCell ref="D42:D44"/>
    <mergeCell ref="G32:G34"/>
    <mergeCell ref="E33:E34"/>
    <mergeCell ref="F33:F34"/>
    <mergeCell ref="A32:A34"/>
    <mergeCell ref="B32:B34"/>
    <mergeCell ref="C32:C34"/>
    <mergeCell ref="D32:D34"/>
    <mergeCell ref="A18:A20"/>
    <mergeCell ref="B18:B20"/>
    <mergeCell ref="C18:C20"/>
    <mergeCell ref="D18:D20"/>
    <mergeCell ref="E32:F32"/>
    <mergeCell ref="G4:G6"/>
    <mergeCell ref="E5:E6"/>
    <mergeCell ref="E18:F18"/>
    <mergeCell ref="G18:G20"/>
    <mergeCell ref="E19:E20"/>
    <mergeCell ref="F19:F20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6" max="16383" man="1"/>
    <brk id="30" max="16383" man="1"/>
    <brk id="40" max="16383" man="1"/>
    <brk id="52" max="16383" man="1"/>
    <brk id="65" max="16383" man="1"/>
    <brk id="77" max="16383" man="1"/>
    <brk id="92" max="16383" man="1"/>
    <brk id="109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2021-03-18T07:28:28Z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