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Лист1!$A$116:$A$127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F125" i="4"/>
  <c r="C33" i="2"/>
  <c r="L33" i="2"/>
  <c r="H33" i="2"/>
  <c r="F33" i="2"/>
  <c r="H32" i="2"/>
  <c r="E125" i="4" l="1"/>
  <c r="F106" i="4"/>
  <c r="E106" i="4"/>
  <c r="F126" i="4"/>
  <c r="E126" i="4"/>
</calcChain>
</file>

<file path=xl/sharedStrings.xml><?xml version="1.0" encoding="utf-8"?>
<sst xmlns="http://schemas.openxmlformats.org/spreadsheetml/2006/main" count="859" uniqueCount="430">
  <si>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</si>
  <si>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</si>
  <si>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</si>
  <si>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</si>
  <si>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</si>
  <si>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</si>
  <si>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</si>
  <si>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</si>
  <si>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</si>
  <si>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</si>
  <si>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</si>
  <si>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</si>
  <si>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</si>
  <si>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</si>
  <si>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</si>
  <si>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</si>
  <si>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</si>
  <si>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</si>
  <si>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</si>
  <si>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</si>
  <si>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</si>
  <si>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</si>
  <si>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</si>
  <si>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</si>
  <si>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</si>
  <si>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</si>
  <si>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</si>
  <si>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</si>
  <si>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</si>
  <si>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</si>
  <si>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</si>
  <si>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</si>
  <si>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</si>
  <si>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</si>
  <si>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</si>
  <si>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</si>
  <si>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</si>
  <si>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</si>
  <si>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</si>
  <si>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</si>
  <si>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</si>
  <si>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</si>
  <si>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</si>
  <si>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</si>
  <si>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</si>
  <si>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</si>
  <si>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</si>
  <si>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</si>
  <si>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</si>
  <si>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</si>
  <si>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</si>
  <si>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</si>
  <si>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</si>
  <si>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</si>
  <si>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</si>
  <si>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</si>
  <si>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</si>
  <si>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</si>
  <si>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</si>
  <si>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</si>
  <si>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</si>
  <si>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</si>
  <si>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</si>
  <si>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</si>
  <si>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</si>
  <si>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</si>
  <si>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</si>
  <si>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</si>
  <si>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</si>
  <si>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</si>
  <si>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</si>
  <si>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</si>
  <si>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</si>
  <si>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</si>
  <si>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</si>
  <si>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</si>
  <si>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</si>
  <si>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</si>
  <si>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</si>
  <si>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</si>
  <si>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</si>
  <si>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</si>
  <si>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</si>
  <si>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</si>
  <si>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</si>
  <si>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</si>
  <si>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</si>
  <si>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</si>
  <si>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</si>
  <si>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</si>
  <si>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</si>
  <si>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</si>
  <si>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</si>
  <si>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</si>
  <si>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</si>
  <si>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</si>
  <si>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</si>
  <si>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</si>
  <si>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</si>
  <si>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</si>
  <si>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</si>
  <si>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</si>
  <si>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</si>
  <si>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</si>
  <si>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</si>
  <si>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</si>
  <si>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</si>
  <si>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</si>
  <si>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</si>
  <si>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</si>
  <si>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</si>
  <si>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</si>
  <si>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</si>
  <si>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</si>
  <si>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</si>
  <si>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</si>
  <si>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</si>
  <si>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</si>
  <si>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</si>
  <si>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</si>
  <si>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</si>
  <si>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</si>
  <si>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</si>
  <si>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</si>
  <si>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</si>
  <si>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</si>
  <si>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</si>
  <si>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</si>
  <si>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</si>
  <si>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</si>
  <si>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</si>
  <si>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</si>
  <si>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</si>
  <si>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</si>
  <si>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</si>
  <si>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</si>
  <si>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</si>
  <si>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</si>
  <si>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</si>
  <si>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</si>
  <si>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</si>
  <si>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</si>
  <si>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</si>
  <si>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</si>
  <si>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</si>
  <si>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</si>
  <si>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</si>
  <si>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</si>
  <si>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</si>
  <si>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</si>
  <si>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</si>
  <si>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</si>
  <si>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</si>
  <si>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</si>
  <si>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</si>
  <si>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</si>
  <si>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</si>
  <si>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</si>
  <si>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</si>
  <si>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</si>
  <si>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</si>
  <si>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</si>
  <si>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</si>
  <si>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</si>
  <si>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</si>
  <si>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</si>
  <si>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</si>
  <si>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</si>
  <si>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</si>
  <si>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</si>
  <si>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</si>
  <si>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</si>
  <si>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</si>
  <si>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</si>
  <si>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</si>
  <si>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</si>
  <si>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</si>
  <si>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</si>
  <si>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</si>
  <si>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</si>
  <si>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</si>
  <si>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</si>
  <si>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</si>
  <si>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</si>
  <si>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</si>
  <si>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</si>
  <si>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</si>
  <si>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</si>
  <si>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</si>
  <si>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</si>
  <si>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</si>
  <si>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</si>
  <si>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</si>
  <si>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</si>
  <si>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</si>
  <si>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</si>
  <si>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</si>
  <si>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</si>
  <si>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</si>
  <si>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</si>
  <si>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</si>
  <si>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</si>
  <si>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</si>
  <si>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</si>
  <si>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</si>
  <si>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</si>
  <si>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</si>
  <si>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</si>
  <si>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</si>
  <si>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</si>
  <si>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</si>
  <si>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</si>
  <si>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</si>
  <si>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</si>
  <si>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</si>
  <si>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</si>
  <si>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</si>
  <si>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</si>
  <si>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</si>
  <si>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</si>
  <si>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</si>
  <si>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</si>
  <si>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</si>
  <si>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</si>
  <si>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</si>
  <si>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</si>
  <si>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</si>
  <si>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</si>
  <si>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</si>
  <si>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</si>
  <si>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</si>
  <si>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</si>
  <si>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</si>
  <si>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</si>
  <si>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</si>
  <si>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</si>
  <si>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</si>
  <si>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</si>
  <si>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</si>
  <si>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</si>
  <si>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</si>
  <si>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</si>
  <si>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</si>
  <si>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</si>
  <si>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</si>
  <si>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</si>
  <si>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</si>
  <si>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</si>
  <si>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</si>
  <si>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</si>
  <si>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</si>
  <si>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</si>
  <si>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</si>
  <si>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</si>
  <si>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</si>
  <si>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</si>
  <si>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</si>
  <si>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</si>
  <si>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</si>
  <si>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</si>
  <si>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</si>
  <si>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</si>
  <si>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</si>
  <si>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</si>
  <si>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</si>
  <si>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</si>
  <si>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</si>
  <si>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</si>
  <si>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</si>
  <si>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</si>
  <si>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</si>
  <si>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</si>
  <si>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</si>
  <si>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</si>
  <si>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</si>
  <si>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</si>
  <si>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</si>
  <si>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</si>
  <si>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</si>
  <si>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</si>
  <si>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</si>
  <si>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</si>
  <si>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</si>
  <si>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</si>
  <si>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</si>
  <si>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</si>
  <si>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</si>
  <si>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</si>
  <si>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</si>
  <si>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</si>
  <si>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</si>
  <si>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</si>
  <si>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</si>
  <si>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</si>
  <si>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INT6F(№236 від 07.05.2019р) </t>
  </si>
  <si>
    <t>шт.</t>
  </si>
  <si>
    <t>196,59</t>
  </si>
  <si>
    <t xml:space="preserve">Інфляційний пристрій Everest №236 від  07.05.2019р.) </t>
  </si>
  <si>
    <t>674,03</t>
  </si>
  <si>
    <t xml:space="preserve">Актилізе по 50 мг   №235 від 07.05.19р </t>
  </si>
  <si>
    <t>фл</t>
  </si>
  <si>
    <t>12317,11</t>
  </si>
  <si>
    <t xml:space="preserve">Актилізе по 50мл №416 від 29.08.18р. 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</si>
  <si>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</si>
  <si>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</si>
  <si>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</si>
  <si>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</si>
  <si>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</si>
  <si>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</si>
  <si>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№236 від 07.05.2019р.) </t>
  </si>
  <si>
    <t>3510,59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</si>
  <si>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</si>
  <si>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</si>
  <si>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</si>
  <si>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</si>
  <si>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</si>
  <si>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</si>
  <si>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</si>
  <si>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</si>
  <si>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</si>
  <si>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</si>
  <si>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</si>
  <si>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</si>
  <si>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</si>
  <si>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</si>
  <si>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</si>
  <si>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</si>
  <si>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</si>
  <si>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</si>
  <si>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</si>
  <si>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</si>
  <si>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</si>
  <si>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</si>
  <si>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</si>
  <si>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</si>
  <si>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</si>
  <si>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</si>
  <si>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</si>
  <si>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</si>
  <si>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</si>
  <si>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</si>
  <si>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</si>
  <si>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для коронарної ангіопластики(№236 від07.05.2019р.) </t>
  </si>
  <si>
    <t>842,54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</si>
  <si>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</si>
  <si>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</si>
  <si>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</si>
  <si>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</si>
  <si>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</si>
  <si>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</si>
  <si>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</si>
  <si>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</si>
  <si>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</si>
  <si>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</si>
  <si>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</si>
  <si>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</si>
  <si>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</si>
  <si>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</si>
  <si>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</si>
  <si>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</si>
  <si>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</si>
  <si>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</si>
  <si>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</si>
  <si>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</si>
  <si>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</si>
  <si>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</si>
  <si>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</si>
  <si>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Неактивні  хірургіч.імплант. для заміни суглобів стерильні (к-11886 від 13.05.2019р) </t>
  </si>
  <si>
    <t>9121,61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</si>
  <si>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</si>
  <si>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</si>
  <si>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</si>
  <si>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НовоСевен 5,0 мг </t>
  </si>
  <si>
    <t xml:space="preserve">Октаплекс  500 МО (б/н від 08.05.2019р.) </t>
  </si>
  <si>
    <t>11699,22</t>
  </si>
  <si>
    <t xml:space="preserve">Пейона, р-н для інфузій та орального застосування 20мг/мл по1мл в амп.по 5амп.в уп.по 2уп.в карт. коробці </t>
  </si>
  <si>
    <t>амп</t>
  </si>
  <si>
    <t>394,37</t>
  </si>
  <si>
    <t xml:space="preserve">Плавікс №415 від 29.08.2018р. </t>
  </si>
  <si>
    <t>12,92</t>
  </si>
  <si>
    <t xml:space="preserve">Провідник для ангіопластики  Ні-Torgue Balanse Middleweight (№236 від07.05.2019р.) </t>
  </si>
  <si>
    <t>811,65</t>
  </si>
  <si>
    <t xml:space="preserve">Провідник для ангіопластики  Ні-Torgue Pilot  50 (№253 від 08.05.2019р.) 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</si>
  <si>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</si>
  <si>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</si>
  <si>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</si>
  <si>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</si>
  <si>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</si>
  <si>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</si>
  <si>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</si>
  <si>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</si>
  <si>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</si>
  <si>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</si>
  <si>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</si>
  <si>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</si>
  <si>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</si>
  <si>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</si>
  <si>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</si>
  <si>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</si>
  <si>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</si>
  <si>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</si>
  <si>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</si>
  <si>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</si>
  <si>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</si>
  <si>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</si>
  <si>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</si>
  <si>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Бетаферон ліз.пор.д/ін по0,3мг(9,6млн МО)з розч.( №РС-101 від15,04.19р.) </t>
  </si>
  <si>
    <t>609,20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</si>
  <si>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</si>
  <si>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</si>
  <si>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</si>
  <si>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</si>
  <si>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</si>
  <si>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</si>
  <si>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</si>
  <si>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</si>
  <si>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</si>
  <si>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</si>
  <si>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</si>
  <si>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</si>
  <si>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</si>
  <si>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</si>
  <si>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</si>
  <si>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</si>
  <si>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</si>
  <si>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</si>
  <si>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</si>
  <si>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</si>
  <si>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16.05.2019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</si>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</sst>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0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429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427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428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20</v>
      </c>
      <c r="F10" s="74">
        <v>3931.8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20</v>
      </c>
      <c r="O10" s="25">
        <f t="shared" ref="O10:O18" si="1">F10</f>
        <v>3931.8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5</v>
      </c>
      <c r="F11" s="74">
        <v>3370.15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5</v>
      </c>
      <c r="O11" s="25">
        <f t="shared" si="1"/>
        <v>3370.15</v>
      </c>
    </row>
    <row r="12" spans="1:16" s="26" customFormat="1" ht="13.2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>
        <v>20</v>
      </c>
      <c r="F12" s="74">
        <v>246342.2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</v>
      </c>
      <c r="O12" s="25">
        <f t="shared" si="1"/>
        <v>246342.2</v>
      </c>
    </row>
    <row r="13" spans="1:16" s="26" customFormat="1" ht="13.2" x14ac:dyDescent="0.25">
      <c r="A13" s="70">
        <v>4</v>
      </c>
      <c r="B13" s="72" t="s">
        <v>302</v>
      </c>
      <c r="C13" s="73" t="s">
        <v>300</v>
      </c>
      <c r="D13" s="74" t="s">
        <v>301</v>
      </c>
      <c r="E13" s="75">
        <v>11</v>
      </c>
      <c r="F13" s="74">
        <v>135488.21000000002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11</v>
      </c>
      <c r="O13" s="25">
        <f t="shared" si="1"/>
        <v>135488.21000000002</v>
      </c>
    </row>
    <row r="14" spans="1:16" s="26" customFormat="1" ht="26.4" x14ac:dyDescent="0.25">
      <c r="A14" s="70">
        <v>5</v>
      </c>
      <c r="B14" s="72" t="s">
        <v>303</v>
      </c>
      <c r="C14" s="73" t="s">
        <v>295</v>
      </c>
      <c r="D14" s="74" t="s">
        <v>304</v>
      </c>
      <c r="E14" s="75">
        <v>10</v>
      </c>
      <c r="F14" s="74">
        <v>826.7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1"/>
        <v>826.7</v>
      </c>
    </row>
    <row r="15" spans="1:16" s="26" customFormat="1" ht="26.4" x14ac:dyDescent="0.25">
      <c r="A15" s="70">
        <v>6</v>
      </c>
      <c r="B15" s="72" t="s">
        <v>305</v>
      </c>
      <c r="C15" s="73" t="s">
        <v>300</v>
      </c>
      <c r="D15" s="74" t="s">
        <v>306</v>
      </c>
      <c r="E15" s="75">
        <v>40</v>
      </c>
      <c r="F15" s="74">
        <v>62859.600000000006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62859.600000000006</v>
      </c>
    </row>
    <row r="16" spans="1:16" s="26" customFormat="1" ht="26.4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309</v>
      </c>
      <c r="C17" s="73" t="s">
        <v>295</v>
      </c>
      <c r="D17" s="74" t="s">
        <v>310</v>
      </c>
      <c r="E17" s="75">
        <v>3</v>
      </c>
      <c r="F17" s="74">
        <v>10531.77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</v>
      </c>
      <c r="O17" s="25">
        <f t="shared" si="1"/>
        <v>10531.77</v>
      </c>
    </row>
    <row r="18" spans="1:15" s="26" customFormat="1" ht="13.2" x14ac:dyDescent="0.25">
      <c r="A18" s="70">
        <v>9</v>
      </c>
      <c r="B18" s="72" t="s">
        <v>311</v>
      </c>
      <c r="C18" s="73" t="s">
        <v>300</v>
      </c>
      <c r="D18" s="74">
        <v>24915</v>
      </c>
      <c r="E18" s="75">
        <v>176</v>
      </c>
      <c r="F18" s="74">
        <v>4385040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176</v>
      </c>
      <c r="O18" s="25">
        <f t="shared" si="1"/>
        <v>4385040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428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26.4" x14ac:dyDescent="0.25">
      <c r="A23" s="70">
        <v>10</v>
      </c>
      <c r="B23" s="72" t="s">
        <v>312</v>
      </c>
      <c r="C23" s="73" t="s">
        <v>295</v>
      </c>
      <c r="D23" s="74" t="s">
        <v>313</v>
      </c>
      <c r="E23" s="75">
        <v>10</v>
      </c>
      <c r="F23" s="74">
        <v>48546.8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6" si="2">E23</f>
        <v>10</v>
      </c>
      <c r="O23" s="25">
        <f t="shared" si="2"/>
        <v>48546.8</v>
      </c>
    </row>
    <row r="24" spans="1:15" s="26" customFormat="1" ht="66" x14ac:dyDescent="0.25">
      <c r="A24" s="70">
        <v>11</v>
      </c>
      <c r="B24" s="72" t="s">
        <v>314</v>
      </c>
      <c r="C24" s="73" t="s">
        <v>295</v>
      </c>
      <c r="D24" s="74" t="s">
        <v>315</v>
      </c>
      <c r="E24" s="75">
        <v>30</v>
      </c>
      <c r="F24" s="74">
        <v>5334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30</v>
      </c>
      <c r="O24" s="25">
        <f t="shared" si="2"/>
        <v>5334</v>
      </c>
    </row>
    <row r="25" spans="1:15" s="26" customFormat="1" ht="66" x14ac:dyDescent="0.25">
      <c r="A25" s="70">
        <v>12</v>
      </c>
      <c r="B25" s="72" t="s">
        <v>316</v>
      </c>
      <c r="C25" s="73" t="s">
        <v>295</v>
      </c>
      <c r="D25" s="74" t="s">
        <v>315</v>
      </c>
      <c r="E25" s="75">
        <v>85</v>
      </c>
      <c r="F25" s="74">
        <v>15113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85</v>
      </c>
      <c r="O25" s="25">
        <f t="shared" si="2"/>
        <v>15113</v>
      </c>
    </row>
    <row r="26" spans="1:15" s="26" customFormat="1" ht="66" x14ac:dyDescent="0.25">
      <c r="A26" s="70">
        <v>13</v>
      </c>
      <c r="B26" s="72" t="s">
        <v>317</v>
      </c>
      <c r="C26" s="73" t="s">
        <v>295</v>
      </c>
      <c r="D26" s="74" t="s">
        <v>315</v>
      </c>
      <c r="E26" s="75">
        <v>250</v>
      </c>
      <c r="F26" s="74">
        <v>44450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250</v>
      </c>
      <c r="O26" s="25">
        <f t="shared" si="2"/>
        <v>44450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428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66" x14ac:dyDescent="0.25">
      <c r="A31" s="70">
        <v>14</v>
      </c>
      <c r="B31" s="72" t="s">
        <v>318</v>
      </c>
      <c r="C31" s="73" t="s">
        <v>295</v>
      </c>
      <c r="D31" s="74" t="s">
        <v>315</v>
      </c>
      <c r="E31" s="75">
        <v>325</v>
      </c>
      <c r="F31" s="74">
        <v>57785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3" si="3">E31</f>
        <v>325</v>
      </c>
      <c r="O31" s="25">
        <f t="shared" si="3"/>
        <v>57785</v>
      </c>
    </row>
    <row r="32" spans="1:15" s="26" customFormat="1" ht="66" x14ac:dyDescent="0.25">
      <c r="A32" s="70">
        <v>15</v>
      </c>
      <c r="B32" s="72" t="s">
        <v>319</v>
      </c>
      <c r="C32" s="73" t="s">
        <v>295</v>
      </c>
      <c r="D32" s="74" t="s">
        <v>315</v>
      </c>
      <c r="E32" s="75">
        <v>235</v>
      </c>
      <c r="F32" s="74">
        <v>41783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3"/>
        <v>235</v>
      </c>
      <c r="O32" s="25">
        <f t="shared" si="3"/>
        <v>41783</v>
      </c>
    </row>
    <row r="33" spans="1:15" s="26" customFormat="1" ht="66" x14ac:dyDescent="0.25">
      <c r="A33" s="70">
        <v>16</v>
      </c>
      <c r="B33" s="72" t="s">
        <v>320</v>
      </c>
      <c r="C33" s="73" t="s">
        <v>295</v>
      </c>
      <c r="D33" s="74" t="s">
        <v>315</v>
      </c>
      <c r="E33" s="75">
        <v>475</v>
      </c>
      <c r="F33" s="74">
        <v>84455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475</v>
      </c>
      <c r="O33" s="25">
        <f t="shared" si="3"/>
        <v>84455</v>
      </c>
    </row>
    <row r="34" spans="1:15" s="17" customFormat="1" ht="13.5" customHeight="1" thickBot="1" x14ac:dyDescent="0.3"/>
    <row r="35" spans="1:15" s="17" customFormat="1" ht="26.25" customHeight="1" x14ac:dyDescent="0.25">
      <c r="A35" s="92" t="s">
        <v>139</v>
      </c>
      <c r="B35" s="86" t="s">
        <v>32</v>
      </c>
      <c r="C35" s="97" t="s">
        <v>141</v>
      </c>
      <c r="D35" s="86" t="s">
        <v>142</v>
      </c>
      <c r="E35" s="86" t="s">
        <v>428</v>
      </c>
      <c r="F35" s="86"/>
      <c r="G35" s="87" t="s">
        <v>146</v>
      </c>
    </row>
    <row r="36" spans="1:15" s="17" customFormat="1" ht="12.75" customHeight="1" x14ac:dyDescent="0.25">
      <c r="A36" s="93"/>
      <c r="B36" s="95"/>
      <c r="C36" s="98"/>
      <c r="D36" s="95"/>
      <c r="E36" s="90" t="s">
        <v>147</v>
      </c>
      <c r="F36" s="90" t="s">
        <v>148</v>
      </c>
      <c r="G36" s="88"/>
    </row>
    <row r="37" spans="1:15" s="17" customFormat="1" ht="13.5" customHeight="1" thickBot="1" x14ac:dyDescent="0.3">
      <c r="A37" s="94"/>
      <c r="B37" s="96"/>
      <c r="C37" s="99"/>
      <c r="D37" s="96"/>
      <c r="E37" s="91"/>
      <c r="F37" s="91"/>
      <c r="G37" s="89"/>
    </row>
    <row r="38" spans="1:15" s="26" customFormat="1" ht="66" x14ac:dyDescent="0.25">
      <c r="A38" s="70">
        <v>17</v>
      </c>
      <c r="B38" s="72" t="s">
        <v>321</v>
      </c>
      <c r="C38" s="73" t="s">
        <v>295</v>
      </c>
      <c r="D38" s="74" t="s">
        <v>315</v>
      </c>
      <c r="E38" s="75">
        <v>15</v>
      </c>
      <c r="F38" s="74">
        <v>2667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0" si="4">E38</f>
        <v>15</v>
      </c>
      <c r="O38" s="25">
        <f t="shared" si="4"/>
        <v>2667</v>
      </c>
    </row>
    <row r="39" spans="1:15" s="26" customFormat="1" ht="66" x14ac:dyDescent="0.25">
      <c r="A39" s="70">
        <v>18</v>
      </c>
      <c r="B39" s="72" t="s">
        <v>322</v>
      </c>
      <c r="C39" s="73" t="s">
        <v>295</v>
      </c>
      <c r="D39" s="74" t="s">
        <v>315</v>
      </c>
      <c r="E39" s="75">
        <v>210</v>
      </c>
      <c r="F39" s="74">
        <v>37338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4"/>
        <v>210</v>
      </c>
      <c r="O39" s="25">
        <f t="shared" si="4"/>
        <v>37338</v>
      </c>
    </row>
    <row r="40" spans="1:15" s="26" customFormat="1" ht="66" x14ac:dyDescent="0.25">
      <c r="A40" s="70">
        <v>19</v>
      </c>
      <c r="B40" s="72" t="s">
        <v>323</v>
      </c>
      <c r="C40" s="73" t="s">
        <v>295</v>
      </c>
      <c r="D40" s="74" t="s">
        <v>315</v>
      </c>
      <c r="E40" s="75">
        <v>115</v>
      </c>
      <c r="F40" s="74">
        <v>20447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4"/>
        <v>115</v>
      </c>
      <c r="O40" s="25">
        <f t="shared" si="4"/>
        <v>20447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428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66" x14ac:dyDescent="0.25">
      <c r="A45" s="70">
        <v>20</v>
      </c>
      <c r="B45" s="72" t="s">
        <v>324</v>
      </c>
      <c r="C45" s="73" t="s">
        <v>295</v>
      </c>
      <c r="D45" s="74" t="s">
        <v>315</v>
      </c>
      <c r="E45" s="75">
        <v>115</v>
      </c>
      <c r="F45" s="74">
        <v>20447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47" si="5">E45</f>
        <v>115</v>
      </c>
      <c r="O45" s="25">
        <f t="shared" si="5"/>
        <v>20447</v>
      </c>
    </row>
    <row r="46" spans="1:15" s="26" customFormat="1" ht="66" x14ac:dyDescent="0.25">
      <c r="A46" s="70">
        <v>21</v>
      </c>
      <c r="B46" s="72" t="s">
        <v>325</v>
      </c>
      <c r="C46" s="73" t="s">
        <v>295</v>
      </c>
      <c r="D46" s="74" t="s">
        <v>315</v>
      </c>
      <c r="E46" s="75">
        <v>110</v>
      </c>
      <c r="F46" s="74">
        <v>19558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5"/>
        <v>110</v>
      </c>
      <c r="O46" s="25">
        <f t="shared" si="5"/>
        <v>19558</v>
      </c>
    </row>
    <row r="47" spans="1:15" s="26" customFormat="1" ht="66" x14ac:dyDescent="0.25">
      <c r="A47" s="70">
        <v>22</v>
      </c>
      <c r="B47" s="72" t="s">
        <v>326</v>
      </c>
      <c r="C47" s="73" t="s">
        <v>295</v>
      </c>
      <c r="D47" s="74" t="s">
        <v>315</v>
      </c>
      <c r="E47" s="75">
        <v>240</v>
      </c>
      <c r="F47" s="74">
        <v>42672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5"/>
        <v>240</v>
      </c>
      <c r="O47" s="25">
        <f t="shared" si="5"/>
        <v>42672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428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66" x14ac:dyDescent="0.25">
      <c r="A52" s="70">
        <v>23</v>
      </c>
      <c r="B52" s="72" t="s">
        <v>327</v>
      </c>
      <c r="C52" s="73" t="s">
        <v>295</v>
      </c>
      <c r="D52" s="74" t="s">
        <v>315</v>
      </c>
      <c r="E52" s="75">
        <v>215</v>
      </c>
      <c r="F52" s="74">
        <v>38227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7" si="6">E52</f>
        <v>215</v>
      </c>
      <c r="O52" s="25">
        <f t="shared" si="6"/>
        <v>38227</v>
      </c>
    </row>
    <row r="53" spans="1:15" s="26" customFormat="1" ht="66" x14ac:dyDescent="0.25">
      <c r="A53" s="70">
        <v>24</v>
      </c>
      <c r="B53" s="72" t="s">
        <v>328</v>
      </c>
      <c r="C53" s="73" t="s">
        <v>295</v>
      </c>
      <c r="D53" s="74" t="s">
        <v>315</v>
      </c>
      <c r="E53" s="75">
        <v>425</v>
      </c>
      <c r="F53" s="74">
        <v>75565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6"/>
        <v>425</v>
      </c>
      <c r="O53" s="25">
        <f t="shared" si="6"/>
        <v>75565</v>
      </c>
    </row>
    <row r="54" spans="1:15" s="26" customFormat="1" ht="26.4" x14ac:dyDescent="0.25">
      <c r="A54" s="70">
        <v>25</v>
      </c>
      <c r="B54" s="72" t="s">
        <v>329</v>
      </c>
      <c r="C54" s="73" t="s">
        <v>330</v>
      </c>
      <c r="D54" s="74" t="s">
        <v>331</v>
      </c>
      <c r="E54" s="75">
        <v>100</v>
      </c>
      <c r="F54" s="74">
        <v>1570.5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6"/>
        <v>100</v>
      </c>
      <c r="O54" s="25">
        <f t="shared" si="6"/>
        <v>1570.5</v>
      </c>
    </row>
    <row r="55" spans="1:15" s="26" customFormat="1" ht="26.4" x14ac:dyDescent="0.25">
      <c r="A55" s="70">
        <v>26</v>
      </c>
      <c r="B55" s="72" t="s">
        <v>332</v>
      </c>
      <c r="C55" s="73" t="s">
        <v>330</v>
      </c>
      <c r="D55" s="74" t="s">
        <v>333</v>
      </c>
      <c r="E55" s="75">
        <v>50</v>
      </c>
      <c r="F55" s="74">
        <v>259.44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6"/>
        <v>50</v>
      </c>
      <c r="O55" s="25">
        <f t="shared" si="6"/>
        <v>259.44</v>
      </c>
    </row>
    <row r="56" spans="1:15" s="26" customFormat="1" ht="26.4" x14ac:dyDescent="0.25">
      <c r="A56" s="70">
        <v>27</v>
      </c>
      <c r="B56" s="72" t="s">
        <v>334</v>
      </c>
      <c r="C56" s="73" t="s">
        <v>330</v>
      </c>
      <c r="D56" s="74" t="s">
        <v>335</v>
      </c>
      <c r="E56" s="75">
        <v>210</v>
      </c>
      <c r="F56" s="74">
        <v>1143.6300000000001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6"/>
        <v>210</v>
      </c>
      <c r="O56" s="25">
        <f t="shared" si="6"/>
        <v>1143.6300000000001</v>
      </c>
    </row>
    <row r="57" spans="1:15" s="26" customFormat="1" ht="39.6" x14ac:dyDescent="0.25">
      <c r="A57" s="70">
        <v>28</v>
      </c>
      <c r="B57" s="72" t="s">
        <v>336</v>
      </c>
      <c r="C57" s="73" t="s">
        <v>330</v>
      </c>
      <c r="D57" s="74" t="s">
        <v>337</v>
      </c>
      <c r="E57" s="75">
        <v>1150</v>
      </c>
      <c r="F57" s="74">
        <v>19048.850000000002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6"/>
        <v>1150</v>
      </c>
      <c r="O57" s="25">
        <f t="shared" si="6"/>
        <v>19048.850000000002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428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39.6" x14ac:dyDescent="0.25">
      <c r="A62" s="70">
        <v>29</v>
      </c>
      <c r="B62" s="72" t="s">
        <v>338</v>
      </c>
      <c r="C62" s="73" t="s">
        <v>330</v>
      </c>
      <c r="D62" s="74" t="s">
        <v>339</v>
      </c>
      <c r="E62" s="75">
        <v>8650</v>
      </c>
      <c r="F62" s="74">
        <v>49683.87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8" si="7">E62</f>
        <v>8650</v>
      </c>
      <c r="O62" s="25">
        <f t="shared" si="7"/>
        <v>49683.87</v>
      </c>
    </row>
    <row r="63" spans="1:15" s="26" customFormat="1" ht="39.6" x14ac:dyDescent="0.25">
      <c r="A63" s="70">
        <v>30</v>
      </c>
      <c r="B63" s="72" t="s">
        <v>340</v>
      </c>
      <c r="C63" s="73" t="s">
        <v>330</v>
      </c>
      <c r="D63" s="74" t="s">
        <v>341</v>
      </c>
      <c r="E63" s="75">
        <v>8800</v>
      </c>
      <c r="F63" s="74">
        <v>79993.760000000009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7"/>
        <v>8800</v>
      </c>
      <c r="O63" s="25">
        <f t="shared" si="7"/>
        <v>79993.760000000009</v>
      </c>
    </row>
    <row r="64" spans="1:15" s="26" customFormat="1" ht="26.4" x14ac:dyDescent="0.25">
      <c r="A64" s="70">
        <v>31</v>
      </c>
      <c r="B64" s="72" t="s">
        <v>342</v>
      </c>
      <c r="C64" s="73" t="s">
        <v>295</v>
      </c>
      <c r="D64" s="74" t="s">
        <v>343</v>
      </c>
      <c r="E64" s="75">
        <v>3</v>
      </c>
      <c r="F64" s="74">
        <v>2527.6200000000003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3</v>
      </c>
      <c r="O64" s="25">
        <f t="shared" si="7"/>
        <v>2527.6200000000003</v>
      </c>
    </row>
    <row r="65" spans="1:15" s="26" customFormat="1" ht="66" x14ac:dyDescent="0.25">
      <c r="A65" s="70">
        <v>32</v>
      </c>
      <c r="B65" s="72" t="s">
        <v>344</v>
      </c>
      <c r="C65" s="73" t="s">
        <v>295</v>
      </c>
      <c r="D65" s="74" t="s">
        <v>345</v>
      </c>
      <c r="E65" s="75">
        <v>1</v>
      </c>
      <c r="F65" s="74">
        <v>2032.0200000000002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1</v>
      </c>
      <c r="O65" s="25">
        <f t="shared" si="7"/>
        <v>2032.0200000000002</v>
      </c>
    </row>
    <row r="66" spans="1:15" s="26" customFormat="1" ht="26.4" x14ac:dyDescent="0.25">
      <c r="A66" s="70">
        <v>33</v>
      </c>
      <c r="B66" s="72" t="s">
        <v>346</v>
      </c>
      <c r="C66" s="73" t="s">
        <v>347</v>
      </c>
      <c r="D66" s="74" t="s">
        <v>348</v>
      </c>
      <c r="E66" s="75">
        <v>160</v>
      </c>
      <c r="F66" s="74">
        <v>24670.400000000001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160</v>
      </c>
      <c r="O66" s="25">
        <f t="shared" si="7"/>
        <v>24670.400000000001</v>
      </c>
    </row>
    <row r="67" spans="1:15" s="26" customFormat="1" ht="26.4" x14ac:dyDescent="0.25">
      <c r="A67" s="70">
        <v>34</v>
      </c>
      <c r="B67" s="72" t="s">
        <v>349</v>
      </c>
      <c r="C67" s="73" t="s">
        <v>295</v>
      </c>
      <c r="D67" s="74" t="s">
        <v>350</v>
      </c>
      <c r="E67" s="75">
        <v>543</v>
      </c>
      <c r="F67" s="74">
        <v>6282.51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543</v>
      </c>
      <c r="O67" s="25">
        <f t="shared" si="7"/>
        <v>6282.51</v>
      </c>
    </row>
    <row r="68" spans="1:15" s="26" customFormat="1" ht="26.4" x14ac:dyDescent="0.25">
      <c r="A68" s="70">
        <v>35</v>
      </c>
      <c r="B68" s="72" t="s">
        <v>351</v>
      </c>
      <c r="C68" s="73" t="s">
        <v>295</v>
      </c>
      <c r="D68" s="74" t="s">
        <v>350</v>
      </c>
      <c r="E68" s="75">
        <v>543</v>
      </c>
      <c r="F68" s="74">
        <v>6282.51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543</v>
      </c>
      <c r="O68" s="25">
        <f t="shared" si="7"/>
        <v>6282.51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428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26.4" x14ac:dyDescent="0.25">
      <c r="A73" s="70">
        <v>36</v>
      </c>
      <c r="B73" s="72" t="s">
        <v>352</v>
      </c>
      <c r="C73" s="73" t="s">
        <v>295</v>
      </c>
      <c r="D73" s="74" t="s">
        <v>350</v>
      </c>
      <c r="E73" s="75">
        <v>544</v>
      </c>
      <c r="F73" s="74">
        <v>6294.08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N81" si="8">E73</f>
        <v>544</v>
      </c>
      <c r="O73" s="25">
        <f t="shared" ref="O73:O81" si="9">F73</f>
        <v>6294.08</v>
      </c>
    </row>
    <row r="74" spans="1:15" s="26" customFormat="1" ht="26.4" x14ac:dyDescent="0.25">
      <c r="A74" s="70">
        <v>37</v>
      </c>
      <c r="B74" s="72" t="s">
        <v>353</v>
      </c>
      <c r="C74" s="73" t="s">
        <v>295</v>
      </c>
      <c r="D74" s="74" t="s">
        <v>350</v>
      </c>
      <c r="E74" s="75">
        <v>795</v>
      </c>
      <c r="F74" s="74">
        <v>9198.15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795</v>
      </c>
      <c r="O74" s="25">
        <f t="shared" si="9"/>
        <v>9198.15</v>
      </c>
    </row>
    <row r="75" spans="1:15" s="26" customFormat="1" ht="39.6" x14ac:dyDescent="0.25">
      <c r="A75" s="70">
        <v>38</v>
      </c>
      <c r="B75" s="72" t="s">
        <v>354</v>
      </c>
      <c r="C75" s="73" t="s">
        <v>295</v>
      </c>
      <c r="D75" s="74" t="s">
        <v>350</v>
      </c>
      <c r="E75" s="75">
        <v>574</v>
      </c>
      <c r="F75" s="74">
        <v>6641.18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574</v>
      </c>
      <c r="O75" s="25">
        <f t="shared" si="9"/>
        <v>6641.18</v>
      </c>
    </row>
    <row r="76" spans="1:15" s="26" customFormat="1" ht="39.6" x14ac:dyDescent="0.25">
      <c r="A76" s="70">
        <v>39</v>
      </c>
      <c r="B76" s="72" t="s">
        <v>355</v>
      </c>
      <c r="C76" s="73" t="s">
        <v>295</v>
      </c>
      <c r="D76" s="74" t="s">
        <v>356</v>
      </c>
      <c r="E76" s="75">
        <v>6</v>
      </c>
      <c r="F76" s="74">
        <v>5239.2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6</v>
      </c>
      <c r="O76" s="25">
        <f t="shared" si="9"/>
        <v>5239.2</v>
      </c>
    </row>
    <row r="77" spans="1:15" s="26" customFormat="1" ht="13.2" x14ac:dyDescent="0.25">
      <c r="A77" s="70">
        <v>40</v>
      </c>
      <c r="B77" s="72" t="s">
        <v>357</v>
      </c>
      <c r="C77" s="73" t="s">
        <v>295</v>
      </c>
      <c r="D77" s="74" t="s">
        <v>358</v>
      </c>
      <c r="E77" s="75">
        <v>125</v>
      </c>
      <c r="F77" s="74">
        <v>9391.25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125</v>
      </c>
      <c r="O77" s="25">
        <f t="shared" si="9"/>
        <v>9391.25</v>
      </c>
    </row>
    <row r="78" spans="1:15" s="26" customFormat="1" ht="39.6" x14ac:dyDescent="0.25">
      <c r="A78" s="70">
        <v>41</v>
      </c>
      <c r="B78" s="72" t="s">
        <v>359</v>
      </c>
      <c r="C78" s="73" t="s">
        <v>347</v>
      </c>
      <c r="D78" s="74" t="s">
        <v>360</v>
      </c>
      <c r="E78" s="75">
        <v>30</v>
      </c>
      <c r="F78" s="74">
        <v>34780.200000000004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30</v>
      </c>
      <c r="O78" s="25">
        <f t="shared" si="9"/>
        <v>34780.200000000004</v>
      </c>
    </row>
    <row r="79" spans="1:15" s="26" customFormat="1" ht="39.6" x14ac:dyDescent="0.25">
      <c r="A79" s="70">
        <v>42</v>
      </c>
      <c r="B79" s="72" t="s">
        <v>361</v>
      </c>
      <c r="C79" s="73" t="s">
        <v>347</v>
      </c>
      <c r="D79" s="74" t="s">
        <v>362</v>
      </c>
      <c r="E79" s="75">
        <v>18</v>
      </c>
      <c r="F79" s="74">
        <v>21901.68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18</v>
      </c>
      <c r="O79" s="25">
        <f t="shared" si="9"/>
        <v>21901.68</v>
      </c>
    </row>
    <row r="80" spans="1:15" s="26" customFormat="1" ht="26.4" x14ac:dyDescent="0.25">
      <c r="A80" s="70">
        <v>43</v>
      </c>
      <c r="B80" s="72" t="s">
        <v>363</v>
      </c>
      <c r="C80" s="73" t="s">
        <v>330</v>
      </c>
      <c r="D80" s="74" t="s">
        <v>364</v>
      </c>
      <c r="E80" s="75">
        <v>8700</v>
      </c>
      <c r="F80" s="74">
        <v>30160.29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8700</v>
      </c>
      <c r="O80" s="25">
        <f t="shared" si="9"/>
        <v>30160.29</v>
      </c>
    </row>
    <row r="81" spans="1:15" s="26" customFormat="1" ht="26.4" x14ac:dyDescent="0.25">
      <c r="A81" s="70">
        <v>44</v>
      </c>
      <c r="B81" s="72" t="s">
        <v>365</v>
      </c>
      <c r="C81" s="73" t="s">
        <v>330</v>
      </c>
      <c r="D81" s="74" t="s">
        <v>366</v>
      </c>
      <c r="E81" s="75"/>
      <c r="F81" s="74">
        <v>-0.02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0</v>
      </c>
      <c r="O81" s="25">
        <f t="shared" si="9"/>
        <v>-0.02</v>
      </c>
    </row>
    <row r="82" spans="1:15" s="17" customFormat="1" ht="13.5" customHeight="1" thickBot="1" x14ac:dyDescent="0.3"/>
    <row r="83" spans="1:15" s="17" customFormat="1" ht="26.25" customHeight="1" x14ac:dyDescent="0.25">
      <c r="A83" s="92" t="s">
        <v>139</v>
      </c>
      <c r="B83" s="86" t="s">
        <v>32</v>
      </c>
      <c r="C83" s="97" t="s">
        <v>141</v>
      </c>
      <c r="D83" s="86" t="s">
        <v>142</v>
      </c>
      <c r="E83" s="86" t="s">
        <v>428</v>
      </c>
      <c r="F83" s="86"/>
      <c r="G83" s="87" t="s">
        <v>146</v>
      </c>
    </row>
    <row r="84" spans="1:15" s="17" customFormat="1" ht="12.75" customHeight="1" x14ac:dyDescent="0.25">
      <c r="A84" s="93"/>
      <c r="B84" s="95"/>
      <c r="C84" s="98"/>
      <c r="D84" s="95"/>
      <c r="E84" s="90" t="s">
        <v>147</v>
      </c>
      <c r="F84" s="90" t="s">
        <v>148</v>
      </c>
      <c r="G84" s="88"/>
    </row>
    <row r="85" spans="1:15" s="17" customFormat="1" ht="13.5" customHeight="1" thickBot="1" x14ac:dyDescent="0.3">
      <c r="A85" s="94"/>
      <c r="B85" s="96"/>
      <c r="C85" s="99"/>
      <c r="D85" s="96"/>
      <c r="E85" s="91"/>
      <c r="F85" s="91"/>
      <c r="G85" s="89"/>
    </row>
    <row r="86" spans="1:15" s="26" customFormat="1" ht="39.6" x14ac:dyDescent="0.25">
      <c r="A86" s="70">
        <v>45</v>
      </c>
      <c r="B86" s="72" t="s">
        <v>367</v>
      </c>
      <c r="C86" s="73" t="s">
        <v>295</v>
      </c>
      <c r="D86" s="74" t="s">
        <v>368</v>
      </c>
      <c r="E86" s="75">
        <v>2</v>
      </c>
      <c r="F86" s="74">
        <v>18243.22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N97" si="10">E86</f>
        <v>2</v>
      </c>
      <c r="O86" s="25">
        <f t="shared" ref="O86:O97" si="11">F86</f>
        <v>18243.22</v>
      </c>
    </row>
    <row r="87" spans="1:15" s="26" customFormat="1" ht="39.6" x14ac:dyDescent="0.25">
      <c r="A87" s="70">
        <v>46</v>
      </c>
      <c r="B87" s="72" t="s">
        <v>369</v>
      </c>
      <c r="C87" s="73" t="s">
        <v>370</v>
      </c>
      <c r="D87" s="74" t="s">
        <v>371</v>
      </c>
      <c r="E87" s="75">
        <v>1</v>
      </c>
      <c r="F87" s="74">
        <v>411408.26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10"/>
        <v>1</v>
      </c>
      <c r="O87" s="25">
        <f t="shared" si="11"/>
        <v>411408.26</v>
      </c>
    </row>
    <row r="88" spans="1:15" s="26" customFormat="1" ht="13.2" x14ac:dyDescent="0.25">
      <c r="A88" s="70">
        <v>47</v>
      </c>
      <c r="B88" s="72" t="s">
        <v>372</v>
      </c>
      <c r="C88" s="73" t="s">
        <v>347</v>
      </c>
      <c r="D88" s="74">
        <v>119992</v>
      </c>
      <c r="E88" s="75">
        <v>1</v>
      </c>
      <c r="F88" s="74">
        <v>119992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10"/>
        <v>1</v>
      </c>
      <c r="O88" s="25">
        <f t="shared" si="11"/>
        <v>119992</v>
      </c>
    </row>
    <row r="89" spans="1:15" s="26" customFormat="1" ht="13.2" x14ac:dyDescent="0.25">
      <c r="A89" s="70">
        <v>48</v>
      </c>
      <c r="B89" s="72" t="s">
        <v>373</v>
      </c>
      <c r="C89" s="73" t="s">
        <v>347</v>
      </c>
      <c r="D89" s="74" t="s">
        <v>374</v>
      </c>
      <c r="E89" s="75">
        <v>6</v>
      </c>
      <c r="F89" s="74">
        <v>70195.320000000007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6</v>
      </c>
      <c r="O89" s="25">
        <f t="shared" si="11"/>
        <v>70195.320000000007</v>
      </c>
    </row>
    <row r="90" spans="1:15" s="26" customFormat="1" ht="39.6" x14ac:dyDescent="0.25">
      <c r="A90" s="70">
        <v>49</v>
      </c>
      <c r="B90" s="72" t="s">
        <v>375</v>
      </c>
      <c r="C90" s="73" t="s">
        <v>376</v>
      </c>
      <c r="D90" s="74" t="s">
        <v>377</v>
      </c>
      <c r="E90" s="75">
        <v>50</v>
      </c>
      <c r="F90" s="74">
        <v>19718.5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50</v>
      </c>
      <c r="O90" s="25">
        <f t="shared" si="11"/>
        <v>19718.5</v>
      </c>
    </row>
    <row r="91" spans="1:15" s="26" customFormat="1" ht="13.2" x14ac:dyDescent="0.25">
      <c r="A91" s="70">
        <v>50</v>
      </c>
      <c r="B91" s="72" t="s">
        <v>378</v>
      </c>
      <c r="C91" s="73" t="s">
        <v>295</v>
      </c>
      <c r="D91" s="74" t="s">
        <v>379</v>
      </c>
      <c r="E91" s="75">
        <v>20</v>
      </c>
      <c r="F91" s="74">
        <v>258.40000000000003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20</v>
      </c>
      <c r="O91" s="25">
        <f t="shared" si="11"/>
        <v>258.40000000000003</v>
      </c>
    </row>
    <row r="92" spans="1:15" s="26" customFormat="1" ht="26.4" x14ac:dyDescent="0.25">
      <c r="A92" s="70">
        <v>51</v>
      </c>
      <c r="B92" s="72" t="s">
        <v>380</v>
      </c>
      <c r="C92" s="73" t="s">
        <v>295</v>
      </c>
      <c r="D92" s="74" t="s">
        <v>381</v>
      </c>
      <c r="E92" s="75">
        <v>5</v>
      </c>
      <c r="F92" s="74">
        <v>4058.25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5</v>
      </c>
      <c r="O92" s="25">
        <f t="shared" si="11"/>
        <v>4058.25</v>
      </c>
    </row>
    <row r="93" spans="1:15" s="26" customFormat="1" ht="26.4" x14ac:dyDescent="0.25">
      <c r="A93" s="70">
        <v>52</v>
      </c>
      <c r="B93" s="72" t="s">
        <v>382</v>
      </c>
      <c r="C93" s="73" t="s">
        <v>295</v>
      </c>
      <c r="D93" s="74" t="s">
        <v>381</v>
      </c>
      <c r="E93" s="75">
        <v>2</v>
      </c>
      <c r="F93" s="74">
        <v>1623.3000000000002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2</v>
      </c>
      <c r="O93" s="25">
        <f t="shared" si="11"/>
        <v>1623.3000000000002</v>
      </c>
    </row>
    <row r="94" spans="1:15" s="26" customFormat="1" ht="26.4" x14ac:dyDescent="0.25">
      <c r="A94" s="70">
        <v>53</v>
      </c>
      <c r="B94" s="72" t="s">
        <v>383</v>
      </c>
      <c r="C94" s="73" t="s">
        <v>295</v>
      </c>
      <c r="D94" s="74" t="s">
        <v>384</v>
      </c>
      <c r="E94" s="75">
        <v>1</v>
      </c>
      <c r="F94" s="74">
        <v>565498.43000000005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1</v>
      </c>
      <c r="O94" s="25">
        <f t="shared" si="11"/>
        <v>565498.43000000005</v>
      </c>
    </row>
    <row r="95" spans="1:15" s="26" customFormat="1" ht="13.2" x14ac:dyDescent="0.25">
      <c r="A95" s="70">
        <v>54</v>
      </c>
      <c r="B95" s="72" t="s">
        <v>385</v>
      </c>
      <c r="C95" s="73" t="s">
        <v>300</v>
      </c>
      <c r="D95" s="74" t="s">
        <v>386</v>
      </c>
      <c r="E95" s="75">
        <v>3</v>
      </c>
      <c r="F95" s="74">
        <v>3681.9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3</v>
      </c>
      <c r="O95" s="25">
        <f t="shared" si="11"/>
        <v>3681.9</v>
      </c>
    </row>
    <row r="96" spans="1:15" s="26" customFormat="1" ht="26.4" x14ac:dyDescent="0.25">
      <c r="A96" s="70">
        <v>55</v>
      </c>
      <c r="B96" s="72" t="s">
        <v>387</v>
      </c>
      <c r="C96" s="73" t="s">
        <v>330</v>
      </c>
      <c r="D96" s="74" t="s">
        <v>388</v>
      </c>
      <c r="E96" s="75">
        <v>5931</v>
      </c>
      <c r="F96" s="74">
        <v>76017.63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5931</v>
      </c>
      <c r="O96" s="25">
        <f t="shared" si="11"/>
        <v>76017.63</v>
      </c>
    </row>
    <row r="97" spans="1:16" s="26" customFormat="1" ht="26.4" x14ac:dyDescent="0.25">
      <c r="A97" s="70">
        <v>56</v>
      </c>
      <c r="B97" s="72" t="s">
        <v>389</v>
      </c>
      <c r="C97" s="73" t="s">
        <v>330</v>
      </c>
      <c r="D97" s="74" t="s">
        <v>390</v>
      </c>
      <c r="E97" s="75">
        <v>2413</v>
      </c>
      <c r="F97" s="74">
        <v>137456.14000000001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2413</v>
      </c>
      <c r="O97" s="25">
        <f t="shared" si="11"/>
        <v>137456.14000000001</v>
      </c>
    </row>
    <row r="98" spans="1:16" s="17" customFormat="1" ht="13.5" customHeight="1" thickBot="1" x14ac:dyDescent="0.3"/>
    <row r="99" spans="1:16" s="17" customFormat="1" ht="26.25" customHeight="1" x14ac:dyDescent="0.25">
      <c r="A99" s="92" t="s">
        <v>139</v>
      </c>
      <c r="B99" s="86" t="s">
        <v>32</v>
      </c>
      <c r="C99" s="97" t="s">
        <v>141</v>
      </c>
      <c r="D99" s="86" t="s">
        <v>142</v>
      </c>
      <c r="E99" s="86" t="s">
        <v>428</v>
      </c>
      <c r="F99" s="86"/>
      <c r="G99" s="87" t="s">
        <v>146</v>
      </c>
    </row>
    <row r="100" spans="1:16" s="17" customFormat="1" ht="12.75" customHeight="1" x14ac:dyDescent="0.25">
      <c r="A100" s="93"/>
      <c r="B100" s="95"/>
      <c r="C100" s="98"/>
      <c r="D100" s="95"/>
      <c r="E100" s="90" t="s">
        <v>147</v>
      </c>
      <c r="F100" s="90" t="s">
        <v>148</v>
      </c>
      <c r="G100" s="88"/>
    </row>
    <row r="101" spans="1:16" s="17" customFormat="1" ht="13.5" customHeight="1" thickBot="1" x14ac:dyDescent="0.3">
      <c r="A101" s="94"/>
      <c r="B101" s="96"/>
      <c r="C101" s="99"/>
      <c r="D101" s="96"/>
      <c r="E101" s="91"/>
      <c r="F101" s="91"/>
      <c r="G101" s="89"/>
    </row>
    <row r="102" spans="1:16" s="26" customFormat="1" ht="26.4" x14ac:dyDescent="0.25">
      <c r="A102" s="70">
        <v>57</v>
      </c>
      <c r="B102" s="72" t="s">
        <v>391</v>
      </c>
      <c r="C102" s="73" t="s">
        <v>330</v>
      </c>
      <c r="D102" s="74" t="s">
        <v>392</v>
      </c>
      <c r="E102" s="75">
        <v>120</v>
      </c>
      <c r="F102" s="74">
        <v>716.44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O105" si="12">E102</f>
        <v>120</v>
      </c>
      <c r="O102" s="25">
        <f t="shared" si="12"/>
        <v>716.44</v>
      </c>
    </row>
    <row r="103" spans="1:16" s="26" customFormat="1" ht="26.4" x14ac:dyDescent="0.25">
      <c r="A103" s="70">
        <v>58</v>
      </c>
      <c r="B103" s="72" t="s">
        <v>393</v>
      </c>
      <c r="C103" s="73" t="s">
        <v>330</v>
      </c>
      <c r="D103" s="74" t="s">
        <v>394</v>
      </c>
      <c r="E103" s="75">
        <v>236</v>
      </c>
      <c r="F103" s="74">
        <v>1478.8200000000002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2"/>
        <v>236</v>
      </c>
      <c r="O103" s="25">
        <f t="shared" si="12"/>
        <v>1478.8200000000002</v>
      </c>
    </row>
    <row r="104" spans="1:16" s="26" customFormat="1" ht="26.4" x14ac:dyDescent="0.25">
      <c r="A104" s="70">
        <v>59</v>
      </c>
      <c r="B104" s="72" t="s">
        <v>395</v>
      </c>
      <c r="C104" s="73" t="s">
        <v>330</v>
      </c>
      <c r="D104" s="74" t="s">
        <v>396</v>
      </c>
      <c r="E104" s="75">
        <v>1380</v>
      </c>
      <c r="F104" s="74">
        <v>16852.79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2"/>
        <v>1380</v>
      </c>
      <c r="O104" s="25">
        <f t="shared" si="12"/>
        <v>16852.79</v>
      </c>
    </row>
    <row r="105" spans="1:16" s="26" customFormat="1" ht="27" thickBot="1" x14ac:dyDescent="0.3">
      <c r="A105" s="70">
        <v>60</v>
      </c>
      <c r="B105" s="72" t="s">
        <v>397</v>
      </c>
      <c r="C105" s="73" t="s">
        <v>330</v>
      </c>
      <c r="D105" s="74" t="s">
        <v>398</v>
      </c>
      <c r="E105" s="75">
        <v>600</v>
      </c>
      <c r="F105" s="74">
        <v>32565.800000000003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2"/>
        <v>600</v>
      </c>
      <c r="O105" s="25">
        <f t="shared" si="12"/>
        <v>32565.800000000003</v>
      </c>
    </row>
    <row r="106" spans="1:16" s="17" customFormat="1" ht="13.8" thickBot="1" x14ac:dyDescent="0.3">
      <c r="A106" s="27"/>
      <c r="B106" s="29"/>
      <c r="C106" s="29"/>
      <c r="D106" s="30"/>
      <c r="E106" s="31">
        <f>SUM(Лист1!N5:N105)</f>
        <v>44973</v>
      </c>
      <c r="F106" s="32">
        <f>SUM(Лист1!O5:O105)</f>
        <v>7208575.5499999998</v>
      </c>
      <c r="G106" s="33"/>
    </row>
    <row r="107" spans="1:16" s="24" customFormat="1" ht="15" customHeight="1" thickBot="1" x14ac:dyDescent="0.3">
      <c r="A107" s="85" t="s">
        <v>399</v>
      </c>
      <c r="B107" s="21"/>
      <c r="C107" s="21"/>
      <c r="D107" s="21"/>
      <c r="E107" s="22"/>
      <c r="F107" s="21"/>
      <c r="G107" s="23"/>
    </row>
    <row r="108" spans="1:16" s="24" customFormat="1" ht="15" hidden="1" customHeight="1" thickBot="1" x14ac:dyDescent="0.3">
      <c r="A108" s="79"/>
      <c r="B108" s="80"/>
      <c r="C108" s="80"/>
      <c r="D108" s="80"/>
      <c r="E108" s="81"/>
      <c r="F108" s="80"/>
      <c r="G108" s="82"/>
      <c r="P108" s="24" t="s">
        <v>293</v>
      </c>
    </row>
    <row r="109" spans="1:16" s="26" customFormat="1" ht="26.4" x14ac:dyDescent="0.25">
      <c r="A109" s="70">
        <v>1</v>
      </c>
      <c r="B109" s="72" t="s">
        <v>400</v>
      </c>
      <c r="C109" s="73" t="s">
        <v>401</v>
      </c>
      <c r="D109" s="74" t="s">
        <v>402</v>
      </c>
      <c r="E109" s="75">
        <v>700</v>
      </c>
      <c r="F109" s="74">
        <v>8621.6200000000008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ref="N109:O115" si="13">E109</f>
        <v>700</v>
      </c>
      <c r="O109" s="25">
        <f t="shared" si="13"/>
        <v>8621.6200000000008</v>
      </c>
    </row>
    <row r="110" spans="1:16" s="26" customFormat="1" ht="26.4" x14ac:dyDescent="0.25">
      <c r="A110" s="70">
        <v>2</v>
      </c>
      <c r="B110" s="72" t="s">
        <v>403</v>
      </c>
      <c r="C110" s="73" t="s">
        <v>404</v>
      </c>
      <c r="D110" s="74" t="s">
        <v>405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3"/>
        <v>0</v>
      </c>
      <c r="O110" s="25">
        <f t="shared" si="13"/>
        <v>0</v>
      </c>
    </row>
    <row r="111" spans="1:16" s="26" customFormat="1" ht="26.4" x14ac:dyDescent="0.25">
      <c r="A111" s="70">
        <v>3</v>
      </c>
      <c r="B111" s="72" t="s">
        <v>406</v>
      </c>
      <c r="C111" s="73" t="s">
        <v>404</v>
      </c>
      <c r="D111" s="74" t="s">
        <v>407</v>
      </c>
      <c r="E111" s="75">
        <v>900</v>
      </c>
      <c r="F111" s="74">
        <v>548278.80000000005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3"/>
        <v>900</v>
      </c>
      <c r="O111" s="25">
        <f t="shared" si="13"/>
        <v>548278.80000000005</v>
      </c>
    </row>
    <row r="112" spans="1:16" s="26" customFormat="1" ht="26.4" x14ac:dyDescent="0.25">
      <c r="A112" s="70">
        <v>4</v>
      </c>
      <c r="B112" s="72" t="s">
        <v>408</v>
      </c>
      <c r="C112" s="73" t="s">
        <v>404</v>
      </c>
      <c r="D112" s="74" t="s">
        <v>409</v>
      </c>
      <c r="E112" s="75">
        <v>116</v>
      </c>
      <c r="F112" s="74">
        <v>146049.80000000002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3"/>
        <v>116</v>
      </c>
      <c r="O112" s="25">
        <f t="shared" si="13"/>
        <v>146049.80000000002</v>
      </c>
    </row>
    <row r="113" spans="1:15" s="26" customFormat="1" ht="26.4" x14ac:dyDescent="0.25">
      <c r="A113" s="70">
        <v>5</v>
      </c>
      <c r="B113" s="72" t="s">
        <v>410</v>
      </c>
      <c r="C113" s="73" t="s">
        <v>411</v>
      </c>
      <c r="D113" s="74" t="s">
        <v>412</v>
      </c>
      <c r="E113" s="75">
        <v>39</v>
      </c>
      <c r="F113" s="74">
        <v>25530.710000000003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3"/>
        <v>39</v>
      </c>
      <c r="O113" s="25">
        <f t="shared" si="13"/>
        <v>25530.710000000003</v>
      </c>
    </row>
    <row r="114" spans="1:15" s="26" customFormat="1" ht="26.4" x14ac:dyDescent="0.25">
      <c r="A114" s="70">
        <v>6</v>
      </c>
      <c r="B114" s="72" t="s">
        <v>413</v>
      </c>
      <c r="C114" s="73" t="s">
        <v>414</v>
      </c>
      <c r="D114" s="74" t="s">
        <v>415</v>
      </c>
      <c r="E114" s="75">
        <v>480</v>
      </c>
      <c r="F114" s="74">
        <v>479228.39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3"/>
        <v>480</v>
      </c>
      <c r="O114" s="25">
        <f t="shared" si="13"/>
        <v>479228.39</v>
      </c>
    </row>
    <row r="115" spans="1:15" s="26" customFormat="1" ht="26.4" x14ac:dyDescent="0.25">
      <c r="A115" s="70">
        <v>7</v>
      </c>
      <c r="B115" s="72" t="s">
        <v>416</v>
      </c>
      <c r="C115" s="73" t="s">
        <v>414</v>
      </c>
      <c r="D115" s="74" t="s">
        <v>415</v>
      </c>
      <c r="E115" s="75">
        <v>17</v>
      </c>
      <c r="F115" s="74">
        <v>16972.63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3"/>
        <v>17</v>
      </c>
      <c r="O115" s="25">
        <f t="shared" si="13"/>
        <v>16972.63</v>
      </c>
    </row>
    <row r="116" spans="1:15" s="17" customFormat="1" ht="13.5" customHeight="1" thickBot="1" x14ac:dyDescent="0.3"/>
    <row r="117" spans="1:15" s="17" customFormat="1" ht="26.25" customHeight="1" x14ac:dyDescent="0.25">
      <c r="A117" s="92" t="s">
        <v>139</v>
      </c>
      <c r="B117" s="86" t="s">
        <v>32</v>
      </c>
      <c r="C117" s="97" t="s">
        <v>141</v>
      </c>
      <c r="D117" s="86" t="s">
        <v>142</v>
      </c>
      <c r="E117" s="86" t="s">
        <v>428</v>
      </c>
      <c r="F117" s="86"/>
      <c r="G117" s="87" t="s">
        <v>146</v>
      </c>
    </row>
    <row r="118" spans="1:15" s="17" customFormat="1" ht="12.75" customHeight="1" x14ac:dyDescent="0.25">
      <c r="A118" s="93"/>
      <c r="B118" s="95"/>
      <c r="C118" s="98"/>
      <c r="D118" s="95"/>
      <c r="E118" s="90" t="s">
        <v>147</v>
      </c>
      <c r="F118" s="90" t="s">
        <v>148</v>
      </c>
      <c r="G118" s="88"/>
    </row>
    <row r="119" spans="1:15" s="17" customFormat="1" ht="13.5" customHeight="1" thickBot="1" x14ac:dyDescent="0.3">
      <c r="A119" s="94"/>
      <c r="B119" s="96"/>
      <c r="C119" s="99"/>
      <c r="D119" s="96"/>
      <c r="E119" s="91"/>
      <c r="F119" s="91"/>
      <c r="G119" s="89"/>
    </row>
    <row r="120" spans="1:15" s="26" customFormat="1" ht="26.4" x14ac:dyDescent="0.25">
      <c r="A120" s="70">
        <v>8</v>
      </c>
      <c r="B120" s="72" t="s">
        <v>417</v>
      </c>
      <c r="C120" s="73" t="s">
        <v>414</v>
      </c>
      <c r="D120" s="74" t="s">
        <v>418</v>
      </c>
      <c r="E120" s="75">
        <v>392</v>
      </c>
      <c r="F120" s="74">
        <v>176468.04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ref="N120:O124" si="14">E120</f>
        <v>392</v>
      </c>
      <c r="O120" s="25">
        <f t="shared" si="14"/>
        <v>176468.04</v>
      </c>
    </row>
    <row r="121" spans="1:15" s="26" customFormat="1" ht="39.6" x14ac:dyDescent="0.25">
      <c r="A121" s="70">
        <v>9</v>
      </c>
      <c r="B121" s="72" t="s">
        <v>419</v>
      </c>
      <c r="C121" s="73" t="s">
        <v>347</v>
      </c>
      <c r="D121" s="74" t="s">
        <v>420</v>
      </c>
      <c r="E121" s="75">
        <v>435</v>
      </c>
      <c r="F121" s="74">
        <v>448480.65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4"/>
        <v>435</v>
      </c>
      <c r="O121" s="25">
        <f t="shared" si="14"/>
        <v>448480.65</v>
      </c>
    </row>
    <row r="122" spans="1:15" s="26" customFormat="1" ht="26.4" x14ac:dyDescent="0.25">
      <c r="A122" s="70">
        <v>10</v>
      </c>
      <c r="B122" s="72" t="s">
        <v>421</v>
      </c>
      <c r="C122" s="73" t="s">
        <v>404</v>
      </c>
      <c r="D122" s="74" t="s">
        <v>422</v>
      </c>
      <c r="E122" s="75">
        <v>35</v>
      </c>
      <c r="F122" s="74">
        <v>18308.850000000002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4"/>
        <v>35</v>
      </c>
      <c r="O122" s="25">
        <f t="shared" si="14"/>
        <v>18308.850000000002</v>
      </c>
    </row>
    <row r="123" spans="1:15" s="26" customFormat="1" ht="26.4" x14ac:dyDescent="0.25">
      <c r="A123" s="70">
        <v>11</v>
      </c>
      <c r="B123" s="72" t="s">
        <v>423</v>
      </c>
      <c r="C123" s="73" t="s">
        <v>404</v>
      </c>
      <c r="D123" s="74" t="s">
        <v>424</v>
      </c>
      <c r="E123" s="75">
        <v>1</v>
      </c>
      <c r="F123" s="74">
        <v>492.67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4"/>
        <v>1</v>
      </c>
      <c r="O123" s="25">
        <f t="shared" si="14"/>
        <v>492.67</v>
      </c>
    </row>
    <row r="124" spans="1:15" s="26" customFormat="1" ht="40.200000000000003" thickBot="1" x14ac:dyDescent="0.3">
      <c r="A124" s="70">
        <v>12</v>
      </c>
      <c r="B124" s="72" t="s">
        <v>425</v>
      </c>
      <c r="C124" s="73" t="s">
        <v>295</v>
      </c>
      <c r="D124" s="74" t="s">
        <v>426</v>
      </c>
      <c r="E124" s="75">
        <v>7500</v>
      </c>
      <c r="F124" s="74">
        <v>15750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4"/>
        <v>7500</v>
      </c>
      <c r="O124" s="25">
        <f t="shared" si="14"/>
        <v>15750</v>
      </c>
    </row>
    <row r="125" spans="1:15" s="17" customFormat="1" ht="13.8" thickBot="1" x14ac:dyDescent="0.3">
      <c r="A125" s="27"/>
      <c r="B125" s="29"/>
      <c r="C125" s="29"/>
      <c r="D125" s="30"/>
      <c r="E125" s="31">
        <f>SUM(Лист1!N107:N124)</f>
        <v>10615</v>
      </c>
      <c r="F125" s="32">
        <f>SUM(Лист1!O107:O124)</f>
        <v>1884182.1600000001</v>
      </c>
      <c r="G125" s="33"/>
    </row>
    <row r="126" spans="1:15" s="17" customFormat="1" ht="13.8" thickBot="1" x14ac:dyDescent="0.3">
      <c r="A126" s="35"/>
      <c r="B126" s="29"/>
      <c r="C126" s="29"/>
      <c r="D126" s="30"/>
      <c r="E126" s="31">
        <f>SUM(Лист1!N5:N125)</f>
        <v>55588</v>
      </c>
      <c r="F126" s="32">
        <f>SUM(Лист1!O5:O125)</f>
        <v>9092757.709999999</v>
      </c>
      <c r="G126" s="33"/>
    </row>
    <row r="127" spans="1:15" s="17" customFormat="1" ht="13.2" x14ac:dyDescent="0.25"/>
  </sheetData>
  <mergeCells count="88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5:A37"/>
    <mergeCell ref="B35:B37"/>
    <mergeCell ref="C35:C37"/>
    <mergeCell ref="D35:D37"/>
    <mergeCell ref="A28:A30"/>
    <mergeCell ref="B28:B30"/>
    <mergeCell ref="C28:C30"/>
    <mergeCell ref="D28:D30"/>
    <mergeCell ref="E35:F35"/>
    <mergeCell ref="G35:G37"/>
    <mergeCell ref="E36:E37"/>
    <mergeCell ref="F36:F37"/>
    <mergeCell ref="E29:E30"/>
    <mergeCell ref="F29:F30"/>
    <mergeCell ref="E42:F42"/>
    <mergeCell ref="G42:G44"/>
    <mergeCell ref="E43:E44"/>
    <mergeCell ref="F43:F44"/>
    <mergeCell ref="A42:A44"/>
    <mergeCell ref="B42:B44"/>
    <mergeCell ref="C42:C44"/>
    <mergeCell ref="D42:D44"/>
    <mergeCell ref="E49:F49"/>
    <mergeCell ref="G49:G51"/>
    <mergeCell ref="E50:E51"/>
    <mergeCell ref="F50:F51"/>
    <mergeCell ref="A49:A51"/>
    <mergeCell ref="B49:B51"/>
    <mergeCell ref="C49:C51"/>
    <mergeCell ref="D49:D51"/>
    <mergeCell ref="E59:F59"/>
    <mergeCell ref="G59:G61"/>
    <mergeCell ref="E60:E61"/>
    <mergeCell ref="F60:F61"/>
    <mergeCell ref="A59:A61"/>
    <mergeCell ref="B59:B61"/>
    <mergeCell ref="C59:C61"/>
    <mergeCell ref="D59:D61"/>
    <mergeCell ref="E70:F70"/>
    <mergeCell ref="G70:G72"/>
    <mergeCell ref="E71:E72"/>
    <mergeCell ref="F71:F72"/>
    <mergeCell ref="A70:A72"/>
    <mergeCell ref="B70:B72"/>
    <mergeCell ref="C70:C72"/>
    <mergeCell ref="D70:D72"/>
    <mergeCell ref="E83:F83"/>
    <mergeCell ref="G83:G85"/>
    <mergeCell ref="E84:E85"/>
    <mergeCell ref="F84:F85"/>
    <mergeCell ref="A83:A85"/>
    <mergeCell ref="B83:B85"/>
    <mergeCell ref="C83:C85"/>
    <mergeCell ref="D83:D85"/>
    <mergeCell ref="E99:F99"/>
    <mergeCell ref="G99:G101"/>
    <mergeCell ref="E100:E101"/>
    <mergeCell ref="F100:F101"/>
    <mergeCell ref="A99:A101"/>
    <mergeCell ref="B99:B101"/>
    <mergeCell ref="C99:C101"/>
    <mergeCell ref="D99:D101"/>
    <mergeCell ref="E117:F117"/>
    <mergeCell ref="G117:G119"/>
    <mergeCell ref="E118:E119"/>
    <mergeCell ref="F118:F119"/>
    <mergeCell ref="A117:A119"/>
    <mergeCell ref="B117:B119"/>
    <mergeCell ref="C117:C119"/>
    <mergeCell ref="D117:D11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8" max="16383" man="1"/>
    <brk id="26" max="16383" man="1"/>
    <brk id="33" max="16383" man="1"/>
    <brk id="40" max="16383" man="1"/>
    <brk id="47" max="16383" man="1"/>
    <brk id="57" max="16383" man="1"/>
    <brk id="68" max="16383" man="1"/>
    <brk id="81" max="16383" man="1"/>
    <brk id="97" max="16383" man="1"/>
    <brk id="115" max="16383" man="1"/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2019-05-16T08:21:36Z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