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Лист1!$A$104:$A$112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19" i="4"/>
  <c r="I19" i="4"/>
  <c r="J19" i="4"/>
  <c r="K19" i="4"/>
  <c r="L19" i="4"/>
  <c r="M19" i="4"/>
  <c r="N19" i="4"/>
  <c r="O19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E111" i="4"/>
  <c r="C33" i="2"/>
  <c r="L33" i="2"/>
  <c r="H33" i="2"/>
  <c r="F33" i="2"/>
  <c r="H32" i="2"/>
  <c r="F111" i="4" l="1"/>
</calcChain>
</file>

<file path=xl/sharedStrings.xml><?xml version="1.0" encoding="utf-8"?>
<sst xmlns="http://schemas.openxmlformats.org/spreadsheetml/2006/main" count="811" uniqueCount="418">
  <si>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</si>
  <si>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</si>
  <si>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</si>
  <si>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</si>
  <si>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</si>
  <si>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</si>
  <si>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</si>
  <si>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</si>
  <si>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</si>
  <si>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</si>
  <si>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</si>
  <si>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</si>
  <si>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</si>
  <si>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</si>
  <si>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</si>
  <si>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</si>
  <si>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</si>
  <si>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</si>
  <si>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</si>
  <si>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</si>
  <si>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</si>
  <si>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</si>
  <si>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</si>
  <si>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</si>
  <si>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</si>
  <si>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</si>
  <si>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</si>
  <si>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</si>
  <si>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</si>
  <si>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</si>
  <si>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</si>
  <si>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</si>
  <si>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</si>
  <si>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</si>
  <si>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</si>
  <si>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</si>
  <si>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</si>
  <si>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</si>
  <si>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</si>
  <si>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</si>
  <si>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</si>
  <si>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</si>
  <si>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</si>
  <si>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</si>
  <si>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</si>
  <si>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</si>
  <si>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</si>
  <si>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</si>
  <si>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</si>
  <si>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</si>
  <si>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</si>
  <si>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</si>
  <si>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</si>
  <si>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</si>
  <si>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</si>
  <si>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</si>
  <si>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</si>
  <si>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</si>
  <si>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</si>
  <si>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</si>
  <si>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</si>
  <si>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</si>
  <si>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</si>
  <si>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</si>
  <si>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</si>
  <si>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</si>
  <si>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</si>
  <si>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</si>
  <si>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</si>
  <si>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</si>
  <si>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</si>
  <si>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</si>
  <si>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</si>
  <si>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</si>
  <si>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</si>
  <si>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</si>
  <si>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</si>
  <si>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</si>
  <si>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</si>
  <si>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</si>
  <si>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</si>
  <si>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</si>
  <si>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</si>
  <si>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</si>
  <si>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</si>
  <si>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</si>
  <si>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</si>
  <si>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</si>
  <si>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</si>
  <si>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</si>
  <si>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</si>
  <si>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</si>
  <si>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</si>
  <si>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</si>
  <si>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</si>
  <si>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</si>
  <si>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</si>
  <si>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</si>
  <si>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</si>
  <si>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</si>
  <si>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</si>
  <si>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</si>
  <si>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</si>
  <si>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</si>
  <si>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</si>
  <si>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</si>
  <si>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</si>
  <si>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</si>
  <si>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</si>
  <si>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</si>
  <si>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</si>
  <si>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</si>
  <si>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</si>
  <si>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</si>
  <si>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</si>
  <si>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</si>
  <si>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</si>
  <si>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</si>
  <si>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</si>
  <si>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</si>
  <si>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</si>
  <si>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</si>
  <si>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</si>
  <si>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</si>
  <si>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</si>
  <si>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</si>
  <si>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</si>
  <si>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</si>
  <si>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</si>
  <si>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</si>
  <si>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</si>
  <si>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</si>
  <si>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</si>
  <si>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</si>
  <si>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</si>
  <si>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</si>
  <si>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</si>
  <si>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</si>
  <si>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</si>
  <si>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</si>
  <si>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</si>
  <si>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</si>
  <si>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</si>
  <si>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</si>
  <si>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</si>
  <si>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</si>
  <si>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</si>
  <si>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</si>
  <si>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</si>
  <si>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</si>
  <si>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</si>
  <si>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</si>
  <si>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</si>
  <si>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</si>
  <si>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</si>
  <si>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</si>
  <si>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</si>
  <si>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</si>
  <si>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</si>
  <si>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</si>
  <si>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</si>
  <si>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</si>
  <si>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</si>
  <si>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</si>
  <si>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</si>
  <si>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</si>
  <si>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</si>
  <si>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</si>
  <si>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</si>
  <si>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</si>
  <si>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</si>
  <si>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</si>
  <si>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</si>
  <si>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</si>
  <si>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</si>
  <si>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</si>
  <si>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</si>
  <si>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</si>
  <si>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</si>
  <si>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</si>
  <si>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</si>
  <si>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</si>
  <si>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</si>
  <si>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</si>
  <si>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</si>
  <si>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</si>
  <si>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</si>
  <si>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</si>
  <si>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</si>
  <si>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</si>
  <si>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</si>
  <si>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</si>
  <si>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</si>
  <si>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</si>
  <si>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</si>
  <si>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</si>
  <si>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</si>
  <si>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</si>
  <si>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</si>
  <si>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</si>
  <si>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</si>
  <si>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</si>
  <si>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</si>
  <si>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</si>
  <si>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</si>
  <si>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</si>
  <si>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</si>
  <si>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</si>
  <si>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</si>
  <si>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</si>
  <si>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</si>
  <si>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</si>
  <si>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</si>
  <si>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</si>
  <si>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</si>
  <si>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</si>
  <si>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</si>
  <si>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</si>
  <si>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</si>
  <si>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</si>
  <si>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</si>
  <si>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</si>
  <si>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</si>
  <si>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</si>
  <si>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</si>
  <si>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</si>
  <si>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</si>
  <si>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</si>
  <si>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</si>
  <si>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</si>
  <si>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</si>
  <si>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</si>
  <si>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</si>
  <si>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</si>
  <si>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</si>
  <si>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</si>
  <si>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</si>
  <si>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</si>
  <si>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</si>
  <si>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</si>
  <si>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</si>
  <si>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</si>
  <si>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</si>
  <si>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</si>
  <si>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</si>
  <si>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</si>
  <si>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</si>
  <si>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</si>
  <si>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</si>
  <si>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</si>
  <si>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</si>
  <si>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</si>
  <si>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</si>
  <si>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</si>
  <si>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</si>
  <si>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</si>
  <si>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</si>
  <si>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</si>
  <si>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</si>
  <si>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</si>
  <si>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</si>
  <si>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</si>
  <si>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</si>
  <si>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</si>
  <si>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</si>
  <si>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</si>
  <si>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</si>
  <si>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</si>
  <si>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</si>
  <si>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</si>
  <si>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</si>
  <si>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</si>
  <si>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</si>
  <si>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</si>
  <si>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</si>
  <si>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</si>
  <si>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</si>
  <si>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</si>
  <si>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</si>
  <si>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</si>
  <si>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</si>
  <si>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</si>
  <si>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</si>
  <si>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</si>
  <si>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</si>
  <si>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</si>
  <si>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</si>
  <si>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</si>
  <si>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</si>
  <si>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</si>
  <si>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</si>
  <si>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</si>
  <si>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Матеріально-відповідальна особа, Найменування</t>
  </si>
  <si>
    <t>202ЦДБСК</t>
  </si>
  <si>
    <t>^</t>
  </si>
  <si>
    <t xml:space="preserve">Фармацевт
SURGICEL 10*20см  матеріал гемостатичний хірургічний що розсмоктується (12 штук в упаковці)( №54 від 12.02.19р.) </t>
  </si>
  <si>
    <t>шт.</t>
  </si>
  <si>
    <t>699,82</t>
  </si>
  <si>
    <t xml:space="preserve">Фармацевт
SURGICEL 2,5*5,1 см  матеріал гемостатичний хірургічний що розсмоктується (12 штук в упаковці)( №54 від 12.02.19р.) </t>
  </si>
  <si>
    <t>1136,05</t>
  </si>
  <si>
    <t xml:space="preserve">Фармацевт
SURGICEL 5*7.5см  матеріал гемостатичний хірургічний що розсмоктується (12 штук в упаковці)( №54 від 12.02.19р.) </t>
  </si>
  <si>
    <t>381,97</t>
  </si>
  <si>
    <t xml:space="preserve">Фармацевт
Актилізе по 50мл №416 від 29.08.18р. </t>
  </si>
  <si>
    <t>фл</t>
  </si>
  <si>
    <t>12317,11</t>
  </si>
  <si>
    <t xml:space="preserve">Фармацевт
Ангіографічна  голка №642 від 20.12.2018р. </t>
  </si>
  <si>
    <t>61,79</t>
  </si>
  <si>
    <t xml:space="preserve">Фармацевт
Антитоксин проти змііної отрути  10мл ( №737 від 04.06.18р) </t>
  </si>
  <si>
    <t>1571,49</t>
  </si>
  <si>
    <t xml:space="preserve">Фармацевт
Арікстра 2,5 мг/0,5МЛ №10 (б/н від  05.11.2018р.) </t>
  </si>
  <si>
    <t>148,85</t>
  </si>
  <si>
    <t xml:space="preserve">Фармацевт
Атравматичний шовний матеріал розм USP 6/0,дві колючі голки 13мм,3/8 кола,довжина 60см,синя( №53 від12.02.02019р.) </t>
  </si>
  <si>
    <t>43,25</t>
  </si>
  <si>
    <t xml:space="preserve">Фармацевт
Атравматичний шовний матеріал розм USP 7/0,дві колючі голки 8-9мм,3/8 кола,довжина 60см,синя( №53 від12.02.02019р.) </t>
  </si>
  <si>
    <t>106,44</t>
  </si>
  <si>
    <t xml:space="preserve">Фармацевт 3
Бетаферон ліз.пор.д/ін по0,3мг(9,6млн МО)з розч. №рс-42 від 19.02.18р. </t>
  </si>
  <si>
    <t>флак,</t>
  </si>
  <si>
    <t>573,75</t>
  </si>
  <si>
    <t xml:space="preserve">Фармацевт 3
Бетфер-1а ПЛЮС, роз..д/ін по (6млн.МО) № РС-58 від 08.01.19 </t>
  </si>
  <si>
    <t>1259,05</t>
  </si>
  <si>
    <t xml:space="preserve">Фармацевт 3
Бетфер-1а роз..д/ін по (12млн.МО) № РС-58 від 08.01.2019 </t>
  </si>
  <si>
    <t>шпр</t>
  </si>
  <si>
    <t>654,64</t>
  </si>
  <si>
    <t xml:space="preserve">Фармацевт
Вімізин 5 мл </t>
  </si>
  <si>
    <t xml:space="preserve">Фармацевт
Вакцина Пріорікс 0,5мл 1 доза </t>
  </si>
  <si>
    <t>доз</t>
  </si>
  <si>
    <t>121,30</t>
  </si>
  <si>
    <t xml:space="preserve">Фармацевт
Голка аиравматична 12 кола колюча 16 мм двоголкова , з ниткою хірургічною,що не розсм.90 см USP 4/0(МІ,5)(№55 від 12.02.2019р.) </t>
  </si>
  <si>
    <t>30,89</t>
  </si>
  <si>
    <t xml:space="preserve">Фармацевт
Голка аиравматична 12 кола колюча 16 мм двоголкова , з ниткою хірургічною,що не розсм.90 см USP 5/0(МІ)(№55 від 12.02.2019р.) </t>
  </si>
  <si>
    <t xml:space="preserve">Фармацевт
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</si>
  <si>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</si>
  <si>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Фармацевт
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</si>
  <si>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Фармацевт
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</si>
  <si>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Фармацевт
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</si>
  <si>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Фармацевт
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</si>
  <si>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Фармацевт
Екворал  капсули по 100 мг( № ТР-182 01.10.18р.) </t>
  </si>
  <si>
    <t>капс</t>
  </si>
  <si>
    <t>15,71</t>
  </si>
  <si>
    <t xml:space="preserve">Фармацевт
Екворал  капсули по 25 мг № П-4471 19.03.18р. </t>
  </si>
  <si>
    <t>5,19</t>
  </si>
  <si>
    <t xml:space="preserve">Фармацевт
Екворал  капсули по 25 мг № ТР-21 10.04.18р. </t>
  </si>
  <si>
    <t>5,45</t>
  </si>
  <si>
    <t xml:space="preserve">Фармацевт
Екворал  капсули по 50 мг № П-4471 19.03.18р. </t>
  </si>
  <si>
    <t>8,21</t>
  </si>
  <si>
    <t xml:space="preserve">Фармацевт
Екворал  капсули по 50 мг № ТР-21 10.04.18р. </t>
  </si>
  <si>
    <t>8,62</t>
  </si>
  <si>
    <t xml:space="preserve">Фармацевт
Екворал капсули м"які по 100 мг ,по 10капсул у блістері;по 5 блістерів у коробці  нак.№ТР-205 від 26.11.18 </t>
  </si>
  <si>
    <t>16,56</t>
  </si>
  <si>
    <t xml:space="preserve">Фармацевт
Екворал капсули м"які по 25 мг,по 10капсул у блістері;по 5 блістерів** у коробці  нак.№ТР-205 від 26.11.18р </t>
  </si>
  <si>
    <t>5,74</t>
  </si>
  <si>
    <t xml:space="preserve">Фармацевт
Екворал капсули м"які по 50 мг ,по 10капсул у блістері;по 5 блістерів*/ у коробці  нак.№ТР-205 від 26.11.18р </t>
  </si>
  <si>
    <t>9,09</t>
  </si>
  <si>
    <t xml:space="preserve">Фармацевт
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</si>
  <si>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</si>
  <si>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Фармацевт
Клексан 300  по 10 000 анти-Ха Мо/мл №1 (№б/н від 16.08.18р) </t>
  </si>
  <si>
    <t>упак</t>
  </si>
  <si>
    <t>154,19</t>
  </si>
  <si>
    <t xml:space="preserve">Фармацевт
Ковпачок роз"єднувальний дезінфікуючий MiniCap №10103 від 23.01.19 </t>
  </si>
  <si>
    <t>11,57</t>
  </si>
  <si>
    <t xml:space="preserve">Фармацевт
Комплект трубок підвищеної міцності для перитонеального діалізу з гвинтовими затискачами </t>
  </si>
  <si>
    <t>873,20</t>
  </si>
  <si>
    <t xml:space="preserve">Фармацевт
Контейнер для крові потрійний 450/400/400 </t>
  </si>
  <si>
    <t>75,13</t>
  </si>
  <si>
    <t xml:space="preserve">Фармацевт 3
Копаксон  40мг/мл по 1мл  шприці (№рс-79  від 11.02.19) </t>
  </si>
  <si>
    <t>шпр-ручка</t>
  </si>
  <si>
    <t>998,39</t>
  </si>
  <si>
    <t xml:space="preserve">Фармацевт 3
Копаксон  40мг/мл по 1мл  шприці(№рс-34 від 08.01.19*) </t>
  </si>
  <si>
    <t>940,30</t>
  </si>
  <si>
    <t xml:space="preserve">Фармацевт 3
Копаксон  40мг/мл по 1мл  шприці(№рс-58 від 08.01.19*) </t>
  </si>
  <si>
    <t xml:space="preserve">Фармацевт 3
Копаксон  40мг/мл по 1мл  шприці(№рс-65 від 12.03.18) </t>
  </si>
  <si>
    <t>959,16</t>
  </si>
  <si>
    <t xml:space="preserve">Фармацевт 3
Копаксон-Тева  20мг/мл по 1мл  шприці (№ РС-58 від 08.01.2019р) </t>
  </si>
  <si>
    <t>450,17</t>
  </si>
  <si>
    <t xml:space="preserve">Фармацевт
Мікофенолова кислота по180мг по 120 табл.у флаконах (№ П-6686 від 03 07 2018 р.) </t>
  </si>
  <si>
    <t>1159,34</t>
  </si>
  <si>
    <t xml:space="preserve">Фармацевт 3
Мікофенолова кислота по180мг по 120 табл.у флаконах (№ ТР-27 від 04 02 2019 р.) </t>
  </si>
  <si>
    <t>1030,99</t>
  </si>
  <si>
    <t xml:space="preserve">Фармацевт
Мікофенолова кислота по180мг по 120 табл.у флаконах (№ Тр-156 від 13 08 2018 р.) </t>
  </si>
  <si>
    <t>1216,76</t>
  </si>
  <si>
    <t xml:space="preserve">Фармацевт
Міфенакс /*капсули тверді по *250мг. по 10 капсул у блістері №ТР-205 від 26.11.18 </t>
  </si>
  <si>
    <t>3,47</t>
  </si>
  <si>
    <t xml:space="preserve">Фармацевт
Міфенакс капсули тверді по 250мг. по 10 капсул у блістері н.№1823 від 03.07.17 </t>
  </si>
  <si>
    <t>2,99</t>
  </si>
  <si>
    <t xml:space="preserve">Фармацевт
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</si>
  <si>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</si>
  <si>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</si>
  <si>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Фармацевт
Панзінорм 10000  по 7 апсул у блістері,по 12 блістерів у коробці </t>
  </si>
  <si>
    <t>273,56</t>
  </si>
  <si>
    <t xml:space="preserve">Фармацевт
Плавікс №415 від 29.08.2018р. </t>
  </si>
  <si>
    <t>12,92</t>
  </si>
  <si>
    <t xml:space="preserve">Фармацевт 3
Солу-Медрол по 1000 мг 1фл  № 18 від 08.01.19 </t>
  </si>
  <si>
    <t>523,11</t>
  </si>
  <si>
    <t xml:space="preserve">Фармацевт 3
Солу-Медрол по 1000 мг 1фл  н.№РС-113 від 30.07.18 </t>
  </si>
  <si>
    <t>492,67</t>
  </si>
  <si>
    <t xml:space="preserve">Фармацевт
Стрептокіназа №417 від 29.08.18 </t>
  </si>
  <si>
    <t>1227,30</t>
  </si>
  <si>
    <t xml:space="preserve">Фармацевт
Такпан капсули  1 мг №60 (№ТР-130 від 09.07.2018р.) </t>
  </si>
  <si>
    <t>12,82</t>
  </si>
  <si>
    <t xml:space="preserve">Фармацевт
Такпан капсули  5 мг №60 (№ТР-130 від 09.07.2018р.) </t>
  </si>
  <si>
    <t>56,96</t>
  </si>
  <si>
    <t xml:space="preserve">Фармацевт
Такпан капсули 0,5 мг №60 (№П- 7112 від 30.07.2018р.) </t>
  </si>
  <si>
    <t>5,97</t>
  </si>
  <si>
    <t xml:space="preserve">Фармацевт
Такпан капсули 0,5 мг №60 (№ТР-130 від 09.07.2018р.) </t>
  </si>
  <si>
    <t>6,27</t>
  </si>
  <si>
    <t xml:space="preserve">Фармацевт
Такпан капсули 1мг №60 (№П- 7112 від 30.07.2018р.) </t>
  </si>
  <si>
    <t>12,21</t>
  </si>
  <si>
    <t xml:space="preserve">Фармацевт
Такпан капсули 5мг №60 (№П- 7112 від 30.07.2018р.) </t>
  </si>
  <si>
    <t>54,28</t>
  </si>
  <si>
    <t xml:space="preserve">Фармацевт
Тест смужки "Акку-Чек Перформа 50шт (№ к-9165  05.12.2018р.) </t>
  </si>
  <si>
    <t>2,10</t>
  </si>
  <si>
    <t xml:space="preserve">Фармацевт 3
Тест смужки для визначення глюкози для індівідуального глюкометру.№К-9827 від 16.01.19 </t>
  </si>
  <si>
    <t xml:space="preserve">Фармацевт
Томогексол р-н для ін.350мг/йоду мл. по 50мл.№417 від  29 08  2018р. </t>
  </si>
  <si>
    <t>211,20</t>
  </si>
  <si>
    <t>Черкаська обласна лікарня</t>
  </si>
  <si>
    <t>Залишок
на 15.02.2019</t>
  </si>
  <si>
    <t xml:space="preserve"> Найменування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</si>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</sst>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31.6640625" customWidth="1"/>
    <col min="3" max="3" width="7.6640625" customWidth="1"/>
    <col min="4" max="4" width="12.6640625" customWidth="1"/>
    <col min="5" max="5" width="13.109375" customWidth="1"/>
    <col min="6" max="6" width="19.554687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0"/>
      <c r="B1" s="101"/>
      <c r="F1" s="11"/>
    </row>
    <row r="2" spans="1:16" s="10" customFormat="1" ht="12.9" customHeight="1" x14ac:dyDescent="0.25">
      <c r="A2" s="102"/>
      <c r="B2" s="102"/>
      <c r="E2" s="13"/>
      <c r="F2" s="8"/>
      <c r="G2" s="8"/>
    </row>
    <row r="3" spans="1:16" s="10" customFormat="1" ht="12.9" customHeight="1" x14ac:dyDescent="0.25">
      <c r="A3" s="103"/>
      <c r="B3" s="103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417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414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86" t="s">
        <v>416</v>
      </c>
      <c r="C11" s="97" t="s">
        <v>141</v>
      </c>
      <c r="D11" s="86" t="s">
        <v>142</v>
      </c>
      <c r="E11" s="86" t="s">
        <v>415</v>
      </c>
      <c r="F11" s="86"/>
      <c r="G11" s="87" t="s">
        <v>146</v>
      </c>
    </row>
    <row r="12" spans="1:16" s="17" customFormat="1" ht="13.2" x14ac:dyDescent="0.25">
      <c r="A12" s="93"/>
      <c r="B12" s="95"/>
      <c r="C12" s="98"/>
      <c r="D12" s="95"/>
      <c r="E12" s="90" t="s">
        <v>147</v>
      </c>
      <c r="F12" s="90" t="s">
        <v>148</v>
      </c>
      <c r="G12" s="88"/>
    </row>
    <row r="13" spans="1:16" s="17" customFormat="1" ht="13.8" thickBot="1" x14ac:dyDescent="0.3">
      <c r="A13" s="94"/>
      <c r="B13" s="96"/>
      <c r="C13" s="99"/>
      <c r="D13" s="96"/>
      <c r="E13" s="91"/>
      <c r="F13" s="91"/>
      <c r="G13" s="89"/>
    </row>
    <row r="14" spans="1:16" s="24" customFormat="1" ht="15" customHeight="1" thickBot="1" x14ac:dyDescent="0.3">
      <c r="A14" s="85" t="s">
        <v>293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294</v>
      </c>
    </row>
    <row r="16" spans="1:16" s="26" customFormat="1" ht="66" x14ac:dyDescent="0.25">
      <c r="A16" s="70">
        <v>1</v>
      </c>
      <c r="B16" s="72" t="s">
        <v>295</v>
      </c>
      <c r="C16" s="73" t="s">
        <v>296</v>
      </c>
      <c r="D16" s="74" t="s">
        <v>297</v>
      </c>
      <c r="E16" s="75">
        <v>150</v>
      </c>
      <c r="F16" s="74">
        <v>104973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ref="N16:O19" si="0">E16</f>
        <v>150</v>
      </c>
      <c r="O16" s="25">
        <f t="shared" si="0"/>
        <v>104973</v>
      </c>
    </row>
    <row r="17" spans="1:15" s="26" customFormat="1" ht="66" x14ac:dyDescent="0.25">
      <c r="A17" s="70">
        <v>2</v>
      </c>
      <c r="B17" s="72" t="s">
        <v>298</v>
      </c>
      <c r="C17" s="73" t="s">
        <v>296</v>
      </c>
      <c r="D17" s="74" t="s">
        <v>299</v>
      </c>
      <c r="E17" s="75">
        <v>20</v>
      </c>
      <c r="F17" s="74">
        <v>22721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20</v>
      </c>
      <c r="O17" s="25">
        <f t="shared" si="0"/>
        <v>22721</v>
      </c>
    </row>
    <row r="18" spans="1:15" s="26" customFormat="1" ht="66" x14ac:dyDescent="0.25">
      <c r="A18" s="70">
        <v>3</v>
      </c>
      <c r="B18" s="72" t="s">
        <v>300</v>
      </c>
      <c r="C18" s="73" t="s">
        <v>296</v>
      </c>
      <c r="D18" s="74" t="s">
        <v>301</v>
      </c>
      <c r="E18" s="75">
        <v>248</v>
      </c>
      <c r="F18" s="74">
        <v>94728.56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248</v>
      </c>
      <c r="O18" s="25">
        <f t="shared" si="0"/>
        <v>94728.56</v>
      </c>
    </row>
    <row r="19" spans="1:15" s="26" customFormat="1" ht="39.6" x14ac:dyDescent="0.25">
      <c r="A19" s="70">
        <v>4</v>
      </c>
      <c r="B19" s="72" t="s">
        <v>302</v>
      </c>
      <c r="C19" s="73" t="s">
        <v>303</v>
      </c>
      <c r="D19" s="74" t="s">
        <v>304</v>
      </c>
      <c r="E19" s="75">
        <v>11</v>
      </c>
      <c r="F19" s="74">
        <v>135488.21000000002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si="0"/>
        <v>11</v>
      </c>
      <c r="O19" s="25">
        <f t="shared" si="0"/>
        <v>135488.21000000002</v>
      </c>
    </row>
    <row r="20" spans="1:15" s="17" customFormat="1" ht="13.5" customHeight="1" thickBot="1" x14ac:dyDescent="0.3"/>
    <row r="21" spans="1:15" s="17" customFormat="1" ht="26.25" customHeight="1" x14ac:dyDescent="0.25">
      <c r="A21" s="92" t="s">
        <v>139</v>
      </c>
      <c r="B21" s="86" t="s">
        <v>292</v>
      </c>
      <c r="C21" s="97" t="s">
        <v>141</v>
      </c>
      <c r="D21" s="86" t="s">
        <v>142</v>
      </c>
      <c r="E21" s="86" t="s">
        <v>415</v>
      </c>
      <c r="F21" s="86"/>
      <c r="G21" s="87" t="s">
        <v>146</v>
      </c>
    </row>
    <row r="22" spans="1:15" s="17" customFormat="1" ht="12.75" customHeight="1" x14ac:dyDescent="0.25">
      <c r="A22" s="93"/>
      <c r="B22" s="95"/>
      <c r="C22" s="98"/>
      <c r="D22" s="95"/>
      <c r="E22" s="90" t="s">
        <v>147</v>
      </c>
      <c r="F22" s="90" t="s">
        <v>148</v>
      </c>
      <c r="G22" s="88"/>
    </row>
    <row r="23" spans="1:15" s="17" customFormat="1" ht="13.5" customHeight="1" thickBot="1" x14ac:dyDescent="0.3">
      <c r="A23" s="94"/>
      <c r="B23" s="96"/>
      <c r="C23" s="99"/>
      <c r="D23" s="96"/>
      <c r="E23" s="91"/>
      <c r="F23" s="91"/>
      <c r="G23" s="89"/>
    </row>
    <row r="24" spans="1:15" s="26" customFormat="1" ht="39.6" x14ac:dyDescent="0.25">
      <c r="A24" s="70">
        <v>5</v>
      </c>
      <c r="B24" s="72" t="s">
        <v>305</v>
      </c>
      <c r="C24" s="73" t="s">
        <v>296</v>
      </c>
      <c r="D24" s="74" t="s">
        <v>306</v>
      </c>
      <c r="E24" s="75">
        <v>200</v>
      </c>
      <c r="F24" s="74">
        <v>12358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ref="N24:O31" si="1">E24</f>
        <v>200</v>
      </c>
      <c r="O24" s="25">
        <f t="shared" si="1"/>
        <v>12358</v>
      </c>
    </row>
    <row r="25" spans="1:15" s="26" customFormat="1" ht="39.6" x14ac:dyDescent="0.25">
      <c r="A25" s="70">
        <v>6</v>
      </c>
      <c r="B25" s="72" t="s">
        <v>307</v>
      </c>
      <c r="C25" s="73" t="s">
        <v>303</v>
      </c>
      <c r="D25" s="74" t="s">
        <v>308</v>
      </c>
      <c r="E25" s="75">
        <v>41</v>
      </c>
      <c r="F25" s="74">
        <v>64431.090000000004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41</v>
      </c>
      <c r="O25" s="25">
        <f t="shared" si="1"/>
        <v>64431.090000000004</v>
      </c>
    </row>
    <row r="26" spans="1:15" s="26" customFormat="1" ht="39.6" x14ac:dyDescent="0.25">
      <c r="A26" s="70">
        <v>7</v>
      </c>
      <c r="B26" s="72" t="s">
        <v>309</v>
      </c>
      <c r="C26" s="73" t="s">
        <v>296</v>
      </c>
      <c r="D26" s="74" t="s">
        <v>310</v>
      </c>
      <c r="E26" s="75">
        <v>60</v>
      </c>
      <c r="F26" s="74">
        <v>8931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60</v>
      </c>
      <c r="O26" s="25">
        <f t="shared" si="1"/>
        <v>8931</v>
      </c>
    </row>
    <row r="27" spans="1:15" s="26" customFormat="1" ht="66" x14ac:dyDescent="0.25">
      <c r="A27" s="70">
        <v>8</v>
      </c>
      <c r="B27" s="72" t="s">
        <v>311</v>
      </c>
      <c r="C27" s="73" t="s">
        <v>296</v>
      </c>
      <c r="D27" s="74" t="s">
        <v>312</v>
      </c>
      <c r="E27" s="75">
        <v>50</v>
      </c>
      <c r="F27" s="74">
        <v>2162.5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50</v>
      </c>
      <c r="O27" s="25">
        <f t="shared" si="1"/>
        <v>2162.5</v>
      </c>
    </row>
    <row r="28" spans="1:15" s="26" customFormat="1" ht="66" x14ac:dyDescent="0.25">
      <c r="A28" s="70">
        <v>9</v>
      </c>
      <c r="B28" s="72" t="s">
        <v>313</v>
      </c>
      <c r="C28" s="73" t="s">
        <v>296</v>
      </c>
      <c r="D28" s="74" t="s">
        <v>314</v>
      </c>
      <c r="E28" s="75">
        <v>20</v>
      </c>
      <c r="F28" s="74">
        <v>2128.8000000000002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20</v>
      </c>
      <c r="O28" s="25">
        <f t="shared" si="1"/>
        <v>2128.8000000000002</v>
      </c>
    </row>
    <row r="29" spans="1:15" s="26" customFormat="1" ht="52.8" x14ac:dyDescent="0.25">
      <c r="A29" s="70">
        <v>10</v>
      </c>
      <c r="B29" s="72" t="s">
        <v>315</v>
      </c>
      <c r="C29" s="73" t="s">
        <v>316</v>
      </c>
      <c r="D29" s="74" t="s">
        <v>317</v>
      </c>
      <c r="E29" s="75">
        <v>60</v>
      </c>
      <c r="F29" s="74">
        <v>34424.92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60</v>
      </c>
      <c r="O29" s="25">
        <f t="shared" si="1"/>
        <v>34424.92</v>
      </c>
    </row>
    <row r="30" spans="1:15" s="26" customFormat="1" ht="39.6" x14ac:dyDescent="0.25">
      <c r="A30" s="70">
        <v>11</v>
      </c>
      <c r="B30" s="72" t="s">
        <v>318</v>
      </c>
      <c r="C30" s="73" t="s">
        <v>316</v>
      </c>
      <c r="D30" s="74" t="s">
        <v>319</v>
      </c>
      <c r="E30" s="75">
        <v>221</v>
      </c>
      <c r="F30" s="74">
        <v>278250.05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221</v>
      </c>
      <c r="O30" s="25">
        <f t="shared" si="1"/>
        <v>278250.05</v>
      </c>
    </row>
    <row r="31" spans="1:15" s="26" customFormat="1" ht="39.6" x14ac:dyDescent="0.25">
      <c r="A31" s="70">
        <v>12</v>
      </c>
      <c r="B31" s="72" t="s">
        <v>320</v>
      </c>
      <c r="C31" s="73" t="s">
        <v>321</v>
      </c>
      <c r="D31" s="74" t="s">
        <v>322</v>
      </c>
      <c r="E31" s="75">
        <v>244</v>
      </c>
      <c r="F31" s="74">
        <v>159730.93000000002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244</v>
      </c>
      <c r="O31" s="25">
        <f t="shared" si="1"/>
        <v>159730.93000000002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292</v>
      </c>
      <c r="C33" s="97" t="s">
        <v>141</v>
      </c>
      <c r="D33" s="86" t="s">
        <v>142</v>
      </c>
      <c r="E33" s="86" t="s">
        <v>415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26.4" x14ac:dyDescent="0.25">
      <c r="A36" s="70">
        <v>13</v>
      </c>
      <c r="B36" s="72" t="s">
        <v>323</v>
      </c>
      <c r="C36" s="73" t="s">
        <v>303</v>
      </c>
      <c r="D36" s="74">
        <v>24915</v>
      </c>
      <c r="E36" s="75">
        <v>422</v>
      </c>
      <c r="F36" s="74">
        <v>10514130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0" si="2">E36</f>
        <v>422</v>
      </c>
      <c r="O36" s="25">
        <f t="shared" si="2"/>
        <v>10514130</v>
      </c>
    </row>
    <row r="37" spans="1:15" s="26" customFormat="1" ht="26.4" x14ac:dyDescent="0.25">
      <c r="A37" s="70">
        <v>14</v>
      </c>
      <c r="B37" s="72" t="s">
        <v>324</v>
      </c>
      <c r="C37" s="73" t="s">
        <v>325</v>
      </c>
      <c r="D37" s="74" t="s">
        <v>326</v>
      </c>
      <c r="E37" s="75">
        <v>10</v>
      </c>
      <c r="F37" s="74">
        <v>1212.95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10</v>
      </c>
      <c r="O37" s="25">
        <f t="shared" si="2"/>
        <v>1212.95</v>
      </c>
    </row>
    <row r="38" spans="1:15" s="26" customFormat="1" ht="79.2" x14ac:dyDescent="0.25">
      <c r="A38" s="70">
        <v>15</v>
      </c>
      <c r="B38" s="72" t="s">
        <v>327</v>
      </c>
      <c r="C38" s="73" t="s">
        <v>296</v>
      </c>
      <c r="D38" s="74" t="s">
        <v>328</v>
      </c>
      <c r="E38" s="75">
        <v>20</v>
      </c>
      <c r="F38" s="74">
        <v>617.80000000000007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20</v>
      </c>
      <c r="O38" s="25">
        <f t="shared" si="2"/>
        <v>617.80000000000007</v>
      </c>
    </row>
    <row r="39" spans="1:15" s="26" customFormat="1" ht="79.2" x14ac:dyDescent="0.25">
      <c r="A39" s="70">
        <v>16</v>
      </c>
      <c r="B39" s="72" t="s">
        <v>329</v>
      </c>
      <c r="C39" s="73" t="s">
        <v>296</v>
      </c>
      <c r="D39" s="74" t="s">
        <v>328</v>
      </c>
      <c r="E39" s="75">
        <v>50</v>
      </c>
      <c r="F39" s="74">
        <v>1544.5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50</v>
      </c>
      <c r="O39" s="25">
        <f t="shared" si="2"/>
        <v>1544.5</v>
      </c>
    </row>
    <row r="40" spans="1:15" s="26" customFormat="1" ht="79.2" x14ac:dyDescent="0.25">
      <c r="A40" s="70">
        <v>17</v>
      </c>
      <c r="B40" s="72" t="s">
        <v>330</v>
      </c>
      <c r="C40" s="73" t="s">
        <v>296</v>
      </c>
      <c r="D40" s="74" t="s">
        <v>331</v>
      </c>
      <c r="E40" s="75">
        <v>30</v>
      </c>
      <c r="F40" s="74">
        <v>5334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30</v>
      </c>
      <c r="O40" s="25">
        <f t="shared" si="2"/>
        <v>5334</v>
      </c>
    </row>
    <row r="41" spans="1:15" s="17" customFormat="1" ht="13.5" customHeight="1" thickBot="1" x14ac:dyDescent="0.3"/>
    <row r="42" spans="1:15" s="17" customFormat="1" ht="26.25" customHeight="1" x14ac:dyDescent="0.25">
      <c r="A42" s="92" t="s">
        <v>139</v>
      </c>
      <c r="B42" s="86" t="s">
        <v>292</v>
      </c>
      <c r="C42" s="97" t="s">
        <v>141</v>
      </c>
      <c r="D42" s="86" t="s">
        <v>142</v>
      </c>
      <c r="E42" s="86" t="s">
        <v>415</v>
      </c>
      <c r="F42" s="86"/>
      <c r="G42" s="87" t="s">
        <v>146</v>
      </c>
    </row>
    <row r="43" spans="1:15" s="17" customFormat="1" ht="12.75" customHeight="1" x14ac:dyDescent="0.25">
      <c r="A43" s="93"/>
      <c r="B43" s="95"/>
      <c r="C43" s="98"/>
      <c r="D43" s="95"/>
      <c r="E43" s="90" t="s">
        <v>147</v>
      </c>
      <c r="F43" s="90" t="s">
        <v>148</v>
      </c>
      <c r="G43" s="88"/>
    </row>
    <row r="44" spans="1:15" s="17" customFormat="1" ht="13.5" customHeight="1" thickBot="1" x14ac:dyDescent="0.3">
      <c r="A44" s="94"/>
      <c r="B44" s="96"/>
      <c r="C44" s="99"/>
      <c r="D44" s="96"/>
      <c r="E44" s="91"/>
      <c r="F44" s="91"/>
      <c r="G44" s="89"/>
    </row>
    <row r="45" spans="1:15" s="26" customFormat="1" ht="79.2" x14ac:dyDescent="0.25">
      <c r="A45" s="70">
        <v>18</v>
      </c>
      <c r="B45" s="72" t="s">
        <v>332</v>
      </c>
      <c r="C45" s="73" t="s">
        <v>296</v>
      </c>
      <c r="D45" s="74" t="s">
        <v>331</v>
      </c>
      <c r="E45" s="75">
        <v>85</v>
      </c>
      <c r="F45" s="74">
        <v>15113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47" si="3">E45</f>
        <v>85</v>
      </c>
      <c r="O45" s="25">
        <f t="shared" si="3"/>
        <v>15113</v>
      </c>
    </row>
    <row r="46" spans="1:15" s="26" customFormat="1" ht="79.2" x14ac:dyDescent="0.25">
      <c r="A46" s="70">
        <v>19</v>
      </c>
      <c r="B46" s="72" t="s">
        <v>333</v>
      </c>
      <c r="C46" s="73" t="s">
        <v>296</v>
      </c>
      <c r="D46" s="74" t="s">
        <v>331</v>
      </c>
      <c r="E46" s="75">
        <v>250</v>
      </c>
      <c r="F46" s="74">
        <v>44450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250</v>
      </c>
      <c r="O46" s="25">
        <f t="shared" si="3"/>
        <v>44450</v>
      </c>
    </row>
    <row r="47" spans="1:15" s="26" customFormat="1" ht="79.2" x14ac:dyDescent="0.25">
      <c r="A47" s="70">
        <v>20</v>
      </c>
      <c r="B47" s="72" t="s">
        <v>334</v>
      </c>
      <c r="C47" s="73" t="s">
        <v>296</v>
      </c>
      <c r="D47" s="74" t="s">
        <v>331</v>
      </c>
      <c r="E47" s="75">
        <v>215</v>
      </c>
      <c r="F47" s="74">
        <v>38227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215</v>
      </c>
      <c r="O47" s="25">
        <f t="shared" si="3"/>
        <v>38227</v>
      </c>
    </row>
    <row r="48" spans="1:15" s="17" customFormat="1" ht="13.5" customHeight="1" thickBot="1" x14ac:dyDescent="0.3"/>
    <row r="49" spans="1:15" s="17" customFormat="1" ht="26.25" customHeight="1" x14ac:dyDescent="0.25">
      <c r="A49" s="92" t="s">
        <v>139</v>
      </c>
      <c r="B49" s="86" t="s">
        <v>292</v>
      </c>
      <c r="C49" s="97" t="s">
        <v>141</v>
      </c>
      <c r="D49" s="86" t="s">
        <v>142</v>
      </c>
      <c r="E49" s="86" t="s">
        <v>415</v>
      </c>
      <c r="F49" s="86"/>
      <c r="G49" s="87" t="s">
        <v>146</v>
      </c>
    </row>
    <row r="50" spans="1:15" s="17" customFormat="1" ht="12.75" customHeight="1" x14ac:dyDescent="0.25">
      <c r="A50" s="93"/>
      <c r="B50" s="95"/>
      <c r="C50" s="98"/>
      <c r="D50" s="95"/>
      <c r="E50" s="90" t="s">
        <v>147</v>
      </c>
      <c r="F50" s="90" t="s">
        <v>148</v>
      </c>
      <c r="G50" s="88"/>
    </row>
    <row r="51" spans="1:15" s="17" customFormat="1" ht="13.5" customHeight="1" thickBot="1" x14ac:dyDescent="0.3">
      <c r="A51" s="94"/>
      <c r="B51" s="96"/>
      <c r="C51" s="99"/>
      <c r="D51" s="96"/>
      <c r="E51" s="91"/>
      <c r="F51" s="91"/>
      <c r="G51" s="89"/>
    </row>
    <row r="52" spans="1:15" s="26" customFormat="1" ht="79.2" x14ac:dyDescent="0.25">
      <c r="A52" s="70">
        <v>21</v>
      </c>
      <c r="B52" s="72" t="s">
        <v>335</v>
      </c>
      <c r="C52" s="73" t="s">
        <v>296</v>
      </c>
      <c r="D52" s="74" t="s">
        <v>331</v>
      </c>
      <c r="E52" s="75">
        <v>425</v>
      </c>
      <c r="F52" s="74">
        <v>75565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7" si="4">E52</f>
        <v>425</v>
      </c>
      <c r="O52" s="25">
        <f t="shared" si="4"/>
        <v>75565</v>
      </c>
    </row>
    <row r="53" spans="1:15" s="26" customFormat="1" ht="39.6" x14ac:dyDescent="0.25">
      <c r="A53" s="70">
        <v>22</v>
      </c>
      <c r="B53" s="72" t="s">
        <v>336</v>
      </c>
      <c r="C53" s="73" t="s">
        <v>337</v>
      </c>
      <c r="D53" s="74" t="s">
        <v>338</v>
      </c>
      <c r="E53" s="75">
        <v>100</v>
      </c>
      <c r="F53" s="74">
        <v>1570.5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100</v>
      </c>
      <c r="O53" s="25">
        <f t="shared" si="4"/>
        <v>1570.5</v>
      </c>
    </row>
    <row r="54" spans="1:15" s="26" customFormat="1" ht="39.6" x14ac:dyDescent="0.25">
      <c r="A54" s="70">
        <v>23</v>
      </c>
      <c r="B54" s="72" t="s">
        <v>339</v>
      </c>
      <c r="C54" s="73" t="s">
        <v>337</v>
      </c>
      <c r="D54" s="74" t="s">
        <v>340</v>
      </c>
      <c r="E54" s="75">
        <v>300</v>
      </c>
      <c r="F54" s="74">
        <v>1556.64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300</v>
      </c>
      <c r="O54" s="25">
        <f t="shared" si="4"/>
        <v>1556.64</v>
      </c>
    </row>
    <row r="55" spans="1:15" s="26" customFormat="1" ht="39.6" x14ac:dyDescent="0.25">
      <c r="A55" s="70">
        <v>24</v>
      </c>
      <c r="B55" s="72" t="s">
        <v>341</v>
      </c>
      <c r="C55" s="73" t="s">
        <v>337</v>
      </c>
      <c r="D55" s="74" t="s">
        <v>342</v>
      </c>
      <c r="E55" s="75">
        <v>490</v>
      </c>
      <c r="F55" s="74">
        <v>2668.4500000000003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490</v>
      </c>
      <c r="O55" s="25">
        <f t="shared" si="4"/>
        <v>2668.4500000000003</v>
      </c>
    </row>
    <row r="56" spans="1:15" s="26" customFormat="1" ht="39.6" x14ac:dyDescent="0.25">
      <c r="A56" s="70">
        <v>25</v>
      </c>
      <c r="B56" s="72" t="s">
        <v>343</v>
      </c>
      <c r="C56" s="73" t="s">
        <v>337</v>
      </c>
      <c r="D56" s="74" t="s">
        <v>344</v>
      </c>
      <c r="E56" s="75">
        <v>300</v>
      </c>
      <c r="F56" s="74">
        <v>2463.6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300</v>
      </c>
      <c r="O56" s="25">
        <f t="shared" si="4"/>
        <v>2463.6</v>
      </c>
    </row>
    <row r="57" spans="1:15" s="26" customFormat="1" ht="39.6" x14ac:dyDescent="0.25">
      <c r="A57" s="70">
        <v>26</v>
      </c>
      <c r="B57" s="72" t="s">
        <v>345</v>
      </c>
      <c r="C57" s="73" t="s">
        <v>337</v>
      </c>
      <c r="D57" s="74" t="s">
        <v>346</v>
      </c>
      <c r="E57" s="75">
        <v>634</v>
      </c>
      <c r="F57" s="74">
        <v>5464.3200000000006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634</v>
      </c>
      <c r="O57" s="25">
        <f t="shared" si="4"/>
        <v>5464.3200000000006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292</v>
      </c>
      <c r="C59" s="97" t="s">
        <v>141</v>
      </c>
      <c r="D59" s="86" t="s">
        <v>142</v>
      </c>
      <c r="E59" s="86" t="s">
        <v>415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66" x14ac:dyDescent="0.25">
      <c r="A62" s="70">
        <v>27</v>
      </c>
      <c r="B62" s="72" t="s">
        <v>347</v>
      </c>
      <c r="C62" s="73" t="s">
        <v>337</v>
      </c>
      <c r="D62" s="74" t="s">
        <v>348</v>
      </c>
      <c r="E62" s="75">
        <v>1400</v>
      </c>
      <c r="F62" s="74">
        <v>23189.89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6" si="5">E62</f>
        <v>1400</v>
      </c>
      <c r="O62" s="25">
        <f t="shared" si="5"/>
        <v>23189.89</v>
      </c>
    </row>
    <row r="63" spans="1:15" s="26" customFormat="1" ht="66" x14ac:dyDescent="0.25">
      <c r="A63" s="70">
        <v>28</v>
      </c>
      <c r="B63" s="72" t="s">
        <v>349</v>
      </c>
      <c r="C63" s="73" t="s">
        <v>337</v>
      </c>
      <c r="D63" s="74" t="s">
        <v>350</v>
      </c>
      <c r="E63" s="75">
        <v>8650</v>
      </c>
      <c r="F63" s="74">
        <v>49683.87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8650</v>
      </c>
      <c r="O63" s="25">
        <f t="shared" si="5"/>
        <v>49683.87</v>
      </c>
    </row>
    <row r="64" spans="1:15" s="26" customFormat="1" ht="66" x14ac:dyDescent="0.25">
      <c r="A64" s="70">
        <v>29</v>
      </c>
      <c r="B64" s="72" t="s">
        <v>351</v>
      </c>
      <c r="C64" s="73" t="s">
        <v>337</v>
      </c>
      <c r="D64" s="74" t="s">
        <v>352</v>
      </c>
      <c r="E64" s="75">
        <v>8800</v>
      </c>
      <c r="F64" s="74">
        <v>79993.760000000009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8800</v>
      </c>
      <c r="O64" s="25">
        <f t="shared" si="5"/>
        <v>79993.760000000009</v>
      </c>
    </row>
    <row r="65" spans="1:15" s="26" customFormat="1" ht="105.6" x14ac:dyDescent="0.25">
      <c r="A65" s="70">
        <v>30</v>
      </c>
      <c r="B65" s="72" t="s">
        <v>353</v>
      </c>
      <c r="C65" s="73" t="s">
        <v>296</v>
      </c>
      <c r="D65" s="74" t="s">
        <v>354</v>
      </c>
      <c r="E65" s="75">
        <v>1</v>
      </c>
      <c r="F65" s="74">
        <v>2032.0200000000002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</v>
      </c>
      <c r="O65" s="25">
        <f t="shared" si="5"/>
        <v>2032.0200000000002</v>
      </c>
    </row>
    <row r="66" spans="1:15" s="26" customFormat="1" ht="39.6" x14ac:dyDescent="0.25">
      <c r="A66" s="70">
        <v>31</v>
      </c>
      <c r="B66" s="72" t="s">
        <v>355</v>
      </c>
      <c r="C66" s="73" t="s">
        <v>356</v>
      </c>
      <c r="D66" s="74" t="s">
        <v>357</v>
      </c>
      <c r="E66" s="75">
        <v>340</v>
      </c>
      <c r="F66" s="74">
        <v>52424.600000000006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340</v>
      </c>
      <c r="O66" s="25">
        <f t="shared" si="5"/>
        <v>52424.600000000006</v>
      </c>
    </row>
    <row r="67" spans="1:15" s="17" customFormat="1" ht="13.5" customHeight="1" thickBot="1" x14ac:dyDescent="0.3"/>
    <row r="68" spans="1:15" s="17" customFormat="1" ht="26.25" customHeight="1" x14ac:dyDescent="0.25">
      <c r="A68" s="92" t="s">
        <v>139</v>
      </c>
      <c r="B68" s="86" t="s">
        <v>292</v>
      </c>
      <c r="C68" s="97" t="s">
        <v>141</v>
      </c>
      <c r="D68" s="86" t="s">
        <v>142</v>
      </c>
      <c r="E68" s="86" t="s">
        <v>415</v>
      </c>
      <c r="F68" s="86"/>
      <c r="G68" s="87" t="s">
        <v>146</v>
      </c>
    </row>
    <row r="69" spans="1:15" s="17" customFormat="1" ht="12.75" customHeight="1" x14ac:dyDescent="0.25">
      <c r="A69" s="93"/>
      <c r="B69" s="95"/>
      <c r="C69" s="98"/>
      <c r="D69" s="95"/>
      <c r="E69" s="90" t="s">
        <v>147</v>
      </c>
      <c r="F69" s="90" t="s">
        <v>148</v>
      </c>
      <c r="G69" s="88"/>
    </row>
    <row r="70" spans="1:15" s="17" customFormat="1" ht="13.5" customHeight="1" thickBot="1" x14ac:dyDescent="0.3">
      <c r="A70" s="94"/>
      <c r="B70" s="96"/>
      <c r="C70" s="99"/>
      <c r="D70" s="96"/>
      <c r="E70" s="91"/>
      <c r="F70" s="91"/>
      <c r="G70" s="89"/>
    </row>
    <row r="71" spans="1:15" s="26" customFormat="1" ht="52.8" x14ac:dyDescent="0.25">
      <c r="A71" s="70">
        <v>32</v>
      </c>
      <c r="B71" s="72" t="s">
        <v>358</v>
      </c>
      <c r="C71" s="73" t="s">
        <v>296</v>
      </c>
      <c r="D71" s="74" t="s">
        <v>359</v>
      </c>
      <c r="E71" s="75">
        <v>795</v>
      </c>
      <c r="F71" s="74">
        <v>9198.15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O78" si="6">E71</f>
        <v>795</v>
      </c>
      <c r="O71" s="25">
        <f t="shared" si="6"/>
        <v>9198.15</v>
      </c>
    </row>
    <row r="72" spans="1:15" s="26" customFormat="1" ht="52.8" x14ac:dyDescent="0.25">
      <c r="A72" s="70">
        <v>33</v>
      </c>
      <c r="B72" s="72" t="s">
        <v>360</v>
      </c>
      <c r="C72" s="73" t="s">
        <v>296</v>
      </c>
      <c r="D72" s="74" t="s">
        <v>361</v>
      </c>
      <c r="E72" s="75">
        <v>6</v>
      </c>
      <c r="F72" s="74">
        <v>5239.2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6</v>
      </c>
      <c r="O72" s="25">
        <f t="shared" si="6"/>
        <v>5239.2</v>
      </c>
    </row>
    <row r="73" spans="1:15" s="26" customFormat="1" ht="39.6" x14ac:dyDescent="0.25">
      <c r="A73" s="70">
        <v>34</v>
      </c>
      <c r="B73" s="72" t="s">
        <v>362</v>
      </c>
      <c r="C73" s="73" t="s">
        <v>296</v>
      </c>
      <c r="D73" s="74" t="s">
        <v>363</v>
      </c>
      <c r="E73" s="75">
        <v>400</v>
      </c>
      <c r="F73" s="74">
        <v>30052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400</v>
      </c>
      <c r="O73" s="25">
        <f t="shared" si="6"/>
        <v>30052</v>
      </c>
    </row>
    <row r="74" spans="1:15" s="26" customFormat="1" ht="39.6" x14ac:dyDescent="0.25">
      <c r="A74" s="70">
        <v>35</v>
      </c>
      <c r="B74" s="72" t="s">
        <v>364</v>
      </c>
      <c r="C74" s="73" t="s">
        <v>365</v>
      </c>
      <c r="D74" s="74" t="s">
        <v>366</v>
      </c>
      <c r="E74" s="75">
        <v>540</v>
      </c>
      <c r="F74" s="74">
        <v>539131.95000000007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540</v>
      </c>
      <c r="O74" s="25">
        <f t="shared" si="6"/>
        <v>539131.95000000007</v>
      </c>
    </row>
    <row r="75" spans="1:15" s="26" customFormat="1" ht="39.6" x14ac:dyDescent="0.25">
      <c r="A75" s="70">
        <v>36</v>
      </c>
      <c r="B75" s="72" t="s">
        <v>367</v>
      </c>
      <c r="C75" s="73" t="s">
        <v>365</v>
      </c>
      <c r="D75" s="74" t="s">
        <v>368</v>
      </c>
      <c r="E75" s="75">
        <v>24</v>
      </c>
      <c r="F75" s="74">
        <v>22567.08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24</v>
      </c>
      <c r="O75" s="25">
        <f t="shared" si="6"/>
        <v>22567.08</v>
      </c>
    </row>
    <row r="76" spans="1:15" s="26" customFormat="1" ht="39.6" x14ac:dyDescent="0.25">
      <c r="A76" s="70">
        <v>37</v>
      </c>
      <c r="B76" s="72" t="s">
        <v>369</v>
      </c>
      <c r="C76" s="73" t="s">
        <v>365</v>
      </c>
      <c r="D76" s="74" t="s">
        <v>366</v>
      </c>
      <c r="E76" s="75">
        <v>384</v>
      </c>
      <c r="F76" s="74">
        <v>383382.72000000003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384</v>
      </c>
      <c r="O76" s="25">
        <f t="shared" si="6"/>
        <v>383382.72000000003</v>
      </c>
    </row>
    <row r="77" spans="1:15" s="26" customFormat="1" ht="39.6" x14ac:dyDescent="0.25">
      <c r="A77" s="70">
        <v>38</v>
      </c>
      <c r="B77" s="72" t="s">
        <v>370</v>
      </c>
      <c r="C77" s="73" t="s">
        <v>365</v>
      </c>
      <c r="D77" s="74" t="s">
        <v>371</v>
      </c>
      <c r="E77" s="75"/>
      <c r="F77" s="74">
        <v>3.0000000000000002E-2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0</v>
      </c>
      <c r="O77" s="25">
        <f t="shared" si="6"/>
        <v>3.0000000000000002E-2</v>
      </c>
    </row>
    <row r="78" spans="1:15" s="26" customFormat="1" ht="39.6" x14ac:dyDescent="0.25">
      <c r="A78" s="70">
        <v>39</v>
      </c>
      <c r="B78" s="72" t="s">
        <v>372</v>
      </c>
      <c r="C78" s="73" t="s">
        <v>365</v>
      </c>
      <c r="D78" s="74" t="s">
        <v>373</v>
      </c>
      <c r="E78" s="75">
        <v>392</v>
      </c>
      <c r="F78" s="74">
        <v>176468.04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392</v>
      </c>
      <c r="O78" s="25">
        <f t="shared" si="6"/>
        <v>176468.04</v>
      </c>
    </row>
    <row r="79" spans="1:15" s="17" customFormat="1" ht="13.5" customHeight="1" thickBot="1" x14ac:dyDescent="0.3"/>
    <row r="80" spans="1:15" s="17" customFormat="1" ht="26.25" customHeight="1" x14ac:dyDescent="0.25">
      <c r="A80" s="92" t="s">
        <v>139</v>
      </c>
      <c r="B80" s="86" t="s">
        <v>292</v>
      </c>
      <c r="C80" s="97" t="s">
        <v>141</v>
      </c>
      <c r="D80" s="86" t="s">
        <v>142</v>
      </c>
      <c r="E80" s="86" t="s">
        <v>415</v>
      </c>
      <c r="F80" s="86"/>
      <c r="G80" s="87" t="s">
        <v>146</v>
      </c>
    </row>
    <row r="81" spans="1:15" s="17" customFormat="1" ht="12.75" customHeight="1" x14ac:dyDescent="0.25">
      <c r="A81" s="93"/>
      <c r="B81" s="95"/>
      <c r="C81" s="98"/>
      <c r="D81" s="95"/>
      <c r="E81" s="90" t="s">
        <v>147</v>
      </c>
      <c r="F81" s="90" t="s">
        <v>148</v>
      </c>
      <c r="G81" s="88"/>
    </row>
    <row r="82" spans="1:15" s="17" customFormat="1" ht="13.5" customHeight="1" thickBot="1" x14ac:dyDescent="0.3">
      <c r="A82" s="94"/>
      <c r="B82" s="96"/>
      <c r="C82" s="99"/>
      <c r="D82" s="96"/>
      <c r="E82" s="91"/>
      <c r="F82" s="91"/>
      <c r="G82" s="89"/>
    </row>
    <row r="83" spans="1:15" s="26" customFormat="1" ht="52.8" x14ac:dyDescent="0.25">
      <c r="A83" s="70">
        <v>40</v>
      </c>
      <c r="B83" s="72" t="s">
        <v>374</v>
      </c>
      <c r="C83" s="73" t="s">
        <v>356</v>
      </c>
      <c r="D83" s="74" t="s">
        <v>375</v>
      </c>
      <c r="E83" s="75">
        <v>30</v>
      </c>
      <c r="F83" s="74">
        <v>34780.200000000004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O90" si="7">E83</f>
        <v>30</v>
      </c>
      <c r="O83" s="25">
        <f t="shared" si="7"/>
        <v>34780.200000000004</v>
      </c>
    </row>
    <row r="84" spans="1:15" s="26" customFormat="1" ht="52.8" x14ac:dyDescent="0.25">
      <c r="A84" s="70">
        <v>41</v>
      </c>
      <c r="B84" s="72" t="s">
        <v>376</v>
      </c>
      <c r="C84" s="73" t="s">
        <v>356</v>
      </c>
      <c r="D84" s="74" t="s">
        <v>377</v>
      </c>
      <c r="E84" s="75">
        <v>435</v>
      </c>
      <c r="F84" s="74">
        <v>448480.65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435</v>
      </c>
      <c r="O84" s="25">
        <f t="shared" si="7"/>
        <v>448480.65</v>
      </c>
    </row>
    <row r="85" spans="1:15" s="26" customFormat="1" ht="52.8" x14ac:dyDescent="0.25">
      <c r="A85" s="70">
        <v>42</v>
      </c>
      <c r="B85" s="72" t="s">
        <v>378</v>
      </c>
      <c r="C85" s="73" t="s">
        <v>356</v>
      </c>
      <c r="D85" s="74" t="s">
        <v>379</v>
      </c>
      <c r="E85" s="75">
        <v>18</v>
      </c>
      <c r="F85" s="74">
        <v>21901.68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18</v>
      </c>
      <c r="O85" s="25">
        <f t="shared" si="7"/>
        <v>21901.68</v>
      </c>
    </row>
    <row r="86" spans="1:15" s="26" customFormat="1" ht="52.8" x14ac:dyDescent="0.25">
      <c r="A86" s="70">
        <v>43</v>
      </c>
      <c r="B86" s="72" t="s">
        <v>380</v>
      </c>
      <c r="C86" s="73" t="s">
        <v>337</v>
      </c>
      <c r="D86" s="74" t="s">
        <v>381</v>
      </c>
      <c r="E86" s="75">
        <v>8700</v>
      </c>
      <c r="F86" s="74">
        <v>30160.29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8700</v>
      </c>
      <c r="O86" s="25">
        <f t="shared" si="7"/>
        <v>30160.29</v>
      </c>
    </row>
    <row r="87" spans="1:15" s="26" customFormat="1" ht="52.8" x14ac:dyDescent="0.25">
      <c r="A87" s="70">
        <v>44</v>
      </c>
      <c r="B87" s="72" t="s">
        <v>382</v>
      </c>
      <c r="C87" s="73" t="s">
        <v>337</v>
      </c>
      <c r="D87" s="74" t="s">
        <v>383</v>
      </c>
      <c r="E87" s="75">
        <v>1200</v>
      </c>
      <c r="F87" s="74">
        <v>3583.6600000000003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1200</v>
      </c>
      <c r="O87" s="25">
        <f t="shared" si="7"/>
        <v>3583.6600000000003</v>
      </c>
    </row>
    <row r="88" spans="1:15" s="26" customFormat="1" ht="66" x14ac:dyDescent="0.25">
      <c r="A88" s="70">
        <v>45</v>
      </c>
      <c r="B88" s="72" t="s">
        <v>384</v>
      </c>
      <c r="C88" s="73" t="s">
        <v>385</v>
      </c>
      <c r="D88" s="74" t="s">
        <v>386</v>
      </c>
      <c r="E88" s="75">
        <v>2</v>
      </c>
      <c r="F88" s="74">
        <v>822816.52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2</v>
      </c>
      <c r="O88" s="25">
        <f t="shared" si="7"/>
        <v>822816.52</v>
      </c>
    </row>
    <row r="89" spans="1:15" s="26" customFormat="1" ht="39.6" x14ac:dyDescent="0.25">
      <c r="A89" s="70">
        <v>46</v>
      </c>
      <c r="B89" s="72" t="s">
        <v>387</v>
      </c>
      <c r="C89" s="73" t="s">
        <v>356</v>
      </c>
      <c r="D89" s="74" t="s">
        <v>388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0</v>
      </c>
      <c r="O89" s="25">
        <f t="shared" si="7"/>
        <v>0</v>
      </c>
    </row>
    <row r="90" spans="1:15" s="26" customFormat="1" ht="26.4" x14ac:dyDescent="0.25">
      <c r="A90" s="70">
        <v>47</v>
      </c>
      <c r="B90" s="72" t="s">
        <v>389</v>
      </c>
      <c r="C90" s="73" t="s">
        <v>296</v>
      </c>
      <c r="D90" s="74" t="s">
        <v>390</v>
      </c>
      <c r="E90" s="75">
        <v>20</v>
      </c>
      <c r="F90" s="74">
        <v>258.40000000000003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7"/>
        <v>20</v>
      </c>
      <c r="O90" s="25">
        <f t="shared" si="7"/>
        <v>258.40000000000003</v>
      </c>
    </row>
    <row r="91" spans="1:15" s="17" customFormat="1" ht="13.5" customHeight="1" thickBot="1" x14ac:dyDescent="0.3"/>
    <row r="92" spans="1:15" s="17" customFormat="1" ht="26.25" customHeight="1" x14ac:dyDescent="0.25">
      <c r="A92" s="92" t="s">
        <v>139</v>
      </c>
      <c r="B92" s="86" t="s">
        <v>292</v>
      </c>
      <c r="C92" s="97" t="s">
        <v>141</v>
      </c>
      <c r="D92" s="86" t="s">
        <v>142</v>
      </c>
      <c r="E92" s="86" t="s">
        <v>415</v>
      </c>
      <c r="F92" s="86"/>
      <c r="G92" s="87" t="s">
        <v>146</v>
      </c>
    </row>
    <row r="93" spans="1:15" s="17" customFormat="1" ht="12.75" customHeight="1" x14ac:dyDescent="0.25">
      <c r="A93" s="93"/>
      <c r="B93" s="95"/>
      <c r="C93" s="98"/>
      <c r="D93" s="95"/>
      <c r="E93" s="90" t="s">
        <v>147</v>
      </c>
      <c r="F93" s="90" t="s">
        <v>148</v>
      </c>
      <c r="G93" s="88"/>
    </row>
    <row r="94" spans="1:15" s="17" customFormat="1" ht="13.5" customHeight="1" thickBot="1" x14ac:dyDescent="0.3">
      <c r="A94" s="94"/>
      <c r="B94" s="96"/>
      <c r="C94" s="99"/>
      <c r="D94" s="96"/>
      <c r="E94" s="91"/>
      <c r="F94" s="91"/>
      <c r="G94" s="89"/>
    </row>
    <row r="95" spans="1:15" s="26" customFormat="1" ht="39.6" x14ac:dyDescent="0.25">
      <c r="A95" s="70">
        <v>48</v>
      </c>
      <c r="B95" s="72" t="s">
        <v>391</v>
      </c>
      <c r="C95" s="73" t="s">
        <v>316</v>
      </c>
      <c r="D95" s="74" t="s">
        <v>392</v>
      </c>
      <c r="E95" s="75">
        <v>35</v>
      </c>
      <c r="F95" s="74">
        <v>18308.850000000002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ref="N95:N103" si="8">E95</f>
        <v>35</v>
      </c>
      <c r="O95" s="25">
        <f t="shared" ref="O95:O103" si="9">F95</f>
        <v>18308.850000000002</v>
      </c>
    </row>
    <row r="96" spans="1:15" s="26" customFormat="1" ht="39.6" x14ac:dyDescent="0.25">
      <c r="A96" s="70">
        <v>49</v>
      </c>
      <c r="B96" s="72" t="s">
        <v>393</v>
      </c>
      <c r="C96" s="73" t="s">
        <v>316</v>
      </c>
      <c r="D96" s="74" t="s">
        <v>394</v>
      </c>
      <c r="E96" s="75">
        <v>5</v>
      </c>
      <c r="F96" s="74">
        <v>2463.35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8"/>
        <v>5</v>
      </c>
      <c r="O96" s="25">
        <f t="shared" si="9"/>
        <v>2463.35</v>
      </c>
    </row>
    <row r="97" spans="1:15" s="26" customFormat="1" ht="26.4" x14ac:dyDescent="0.25">
      <c r="A97" s="70">
        <v>50</v>
      </c>
      <c r="B97" s="72" t="s">
        <v>395</v>
      </c>
      <c r="C97" s="73" t="s">
        <v>303</v>
      </c>
      <c r="D97" s="74" t="s">
        <v>396</v>
      </c>
      <c r="E97" s="75">
        <v>6</v>
      </c>
      <c r="F97" s="74">
        <v>7363.8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8"/>
        <v>6</v>
      </c>
      <c r="O97" s="25">
        <f t="shared" si="9"/>
        <v>7363.8</v>
      </c>
    </row>
    <row r="98" spans="1:15" s="26" customFormat="1" ht="39.6" x14ac:dyDescent="0.25">
      <c r="A98" s="70">
        <v>51</v>
      </c>
      <c r="B98" s="72" t="s">
        <v>397</v>
      </c>
      <c r="C98" s="73" t="s">
        <v>337</v>
      </c>
      <c r="D98" s="74" t="s">
        <v>398</v>
      </c>
      <c r="E98" s="75">
        <v>5931</v>
      </c>
      <c r="F98" s="74">
        <v>76017.63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8"/>
        <v>5931</v>
      </c>
      <c r="O98" s="25">
        <f t="shared" si="9"/>
        <v>76017.63</v>
      </c>
    </row>
    <row r="99" spans="1:15" s="26" customFormat="1" ht="39.6" x14ac:dyDescent="0.25">
      <c r="A99" s="70">
        <v>52</v>
      </c>
      <c r="B99" s="72" t="s">
        <v>399</v>
      </c>
      <c r="C99" s="73" t="s">
        <v>337</v>
      </c>
      <c r="D99" s="74" t="s">
        <v>400</v>
      </c>
      <c r="E99" s="75">
        <v>2413</v>
      </c>
      <c r="F99" s="74">
        <v>137456.14000000001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8"/>
        <v>2413</v>
      </c>
      <c r="O99" s="25">
        <f t="shared" si="9"/>
        <v>137456.14000000001</v>
      </c>
    </row>
    <row r="100" spans="1:15" s="26" customFormat="1" ht="39.6" x14ac:dyDescent="0.25">
      <c r="A100" s="70">
        <v>53</v>
      </c>
      <c r="B100" s="72" t="s">
        <v>401</v>
      </c>
      <c r="C100" s="73" t="s">
        <v>337</v>
      </c>
      <c r="D100" s="74" t="s">
        <v>402</v>
      </c>
      <c r="E100" s="75">
        <v>120</v>
      </c>
      <c r="F100" s="74">
        <v>716.44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8"/>
        <v>120</v>
      </c>
      <c r="O100" s="25">
        <f t="shared" si="9"/>
        <v>716.44</v>
      </c>
    </row>
    <row r="101" spans="1:15" s="26" customFormat="1" ht="39.6" x14ac:dyDescent="0.25">
      <c r="A101" s="70">
        <v>54</v>
      </c>
      <c r="B101" s="72" t="s">
        <v>403</v>
      </c>
      <c r="C101" s="73" t="s">
        <v>337</v>
      </c>
      <c r="D101" s="74" t="s">
        <v>404</v>
      </c>
      <c r="E101" s="75">
        <v>236</v>
      </c>
      <c r="F101" s="74">
        <v>1478.8200000000002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8"/>
        <v>236</v>
      </c>
      <c r="O101" s="25">
        <f t="shared" si="9"/>
        <v>1478.8200000000002</v>
      </c>
    </row>
    <row r="102" spans="1:15" s="26" customFormat="1" ht="39.6" x14ac:dyDescent="0.25">
      <c r="A102" s="70">
        <v>55</v>
      </c>
      <c r="B102" s="72" t="s">
        <v>405</v>
      </c>
      <c r="C102" s="73" t="s">
        <v>337</v>
      </c>
      <c r="D102" s="74" t="s">
        <v>406</v>
      </c>
      <c r="E102" s="75">
        <v>1380</v>
      </c>
      <c r="F102" s="74">
        <v>16852.79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8"/>
        <v>1380</v>
      </c>
      <c r="O102" s="25">
        <f t="shared" si="9"/>
        <v>16852.79</v>
      </c>
    </row>
    <row r="103" spans="1:15" s="26" customFormat="1" ht="39.6" x14ac:dyDescent="0.25">
      <c r="A103" s="70">
        <v>56</v>
      </c>
      <c r="B103" s="72" t="s">
        <v>407</v>
      </c>
      <c r="C103" s="73" t="s">
        <v>337</v>
      </c>
      <c r="D103" s="74" t="s">
        <v>408</v>
      </c>
      <c r="E103" s="75">
        <v>600</v>
      </c>
      <c r="F103" s="74">
        <v>32565.800000000003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8"/>
        <v>600</v>
      </c>
      <c r="O103" s="25">
        <f t="shared" si="9"/>
        <v>32565.800000000003</v>
      </c>
    </row>
    <row r="104" spans="1:15" s="17" customFormat="1" ht="13.5" customHeight="1" thickBot="1" x14ac:dyDescent="0.3"/>
    <row r="105" spans="1:15" s="17" customFormat="1" ht="26.25" customHeight="1" x14ac:dyDescent="0.25">
      <c r="A105" s="92" t="s">
        <v>139</v>
      </c>
      <c r="B105" s="86" t="s">
        <v>292</v>
      </c>
      <c r="C105" s="97" t="s">
        <v>141</v>
      </c>
      <c r="D105" s="86" t="s">
        <v>142</v>
      </c>
      <c r="E105" s="86" t="s">
        <v>415</v>
      </c>
      <c r="F105" s="86"/>
      <c r="G105" s="87" t="s">
        <v>146</v>
      </c>
    </row>
    <row r="106" spans="1:15" s="17" customFormat="1" ht="12.75" customHeight="1" x14ac:dyDescent="0.25">
      <c r="A106" s="93"/>
      <c r="B106" s="95"/>
      <c r="C106" s="98"/>
      <c r="D106" s="95"/>
      <c r="E106" s="90" t="s">
        <v>147</v>
      </c>
      <c r="F106" s="90" t="s">
        <v>148</v>
      </c>
      <c r="G106" s="88"/>
    </row>
    <row r="107" spans="1:15" s="17" customFormat="1" ht="13.5" customHeight="1" thickBot="1" x14ac:dyDescent="0.3">
      <c r="A107" s="94"/>
      <c r="B107" s="96"/>
      <c r="C107" s="99"/>
      <c r="D107" s="96"/>
      <c r="E107" s="91"/>
      <c r="F107" s="91"/>
      <c r="G107" s="89"/>
    </row>
    <row r="108" spans="1:15" s="26" customFormat="1" ht="39.6" x14ac:dyDescent="0.25">
      <c r="A108" s="70">
        <v>57</v>
      </c>
      <c r="B108" s="72" t="s">
        <v>409</v>
      </c>
      <c r="C108" s="73" t="s">
        <v>296</v>
      </c>
      <c r="D108" s="74" t="s">
        <v>410</v>
      </c>
      <c r="E108" s="75">
        <v>35200</v>
      </c>
      <c r="F108" s="74">
        <v>73920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ref="N108:O110" si="10">E108</f>
        <v>35200</v>
      </c>
      <c r="O108" s="25">
        <f t="shared" si="10"/>
        <v>73920</v>
      </c>
    </row>
    <row r="109" spans="1:15" s="26" customFormat="1" ht="52.8" x14ac:dyDescent="0.25">
      <c r="A109" s="70">
        <v>58</v>
      </c>
      <c r="B109" s="72" t="s">
        <v>411</v>
      </c>
      <c r="C109" s="73" t="s">
        <v>296</v>
      </c>
      <c r="D109" s="74" t="s">
        <v>410</v>
      </c>
      <c r="E109" s="75">
        <v>112800</v>
      </c>
      <c r="F109" s="74">
        <v>236880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112800</v>
      </c>
      <c r="O109" s="25">
        <f t="shared" si="10"/>
        <v>236880</v>
      </c>
    </row>
    <row r="110" spans="1:15" s="26" customFormat="1" ht="53.4" thickBot="1" x14ac:dyDescent="0.3">
      <c r="A110" s="70">
        <v>59</v>
      </c>
      <c r="B110" s="72" t="s">
        <v>412</v>
      </c>
      <c r="C110" s="73" t="s">
        <v>303</v>
      </c>
      <c r="D110" s="74" t="s">
        <v>413</v>
      </c>
      <c r="E110" s="75">
        <v>21</v>
      </c>
      <c r="F110" s="74">
        <v>4435.2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21</v>
      </c>
      <c r="O110" s="25">
        <f t="shared" si="10"/>
        <v>4435.2</v>
      </c>
    </row>
    <row r="111" spans="1:15" s="17" customFormat="1" ht="13.8" thickBot="1" x14ac:dyDescent="0.3">
      <c r="A111" s="35"/>
      <c r="B111" s="29"/>
      <c r="C111" s="29"/>
      <c r="D111" s="30"/>
      <c r="E111" s="31">
        <f>SUM(Лист1!N11:N110)</f>
        <v>195540</v>
      </c>
      <c r="F111" s="32">
        <f>SUM(Лист1!O11:O110)</f>
        <v>14974049.349999996</v>
      </c>
      <c r="G111" s="33"/>
    </row>
    <row r="112" spans="1:15" s="17" customFormat="1" ht="13.2" x14ac:dyDescent="0.25"/>
  </sheetData>
  <mergeCells count="82">
    <mergeCell ref="D11:D13"/>
    <mergeCell ref="E11:F11"/>
    <mergeCell ref="G11:G13"/>
    <mergeCell ref="E12:E13"/>
    <mergeCell ref="A1:B2"/>
    <mergeCell ref="A3:B3"/>
    <mergeCell ref="A11:A13"/>
    <mergeCell ref="B11:B13"/>
    <mergeCell ref="C11:C13"/>
    <mergeCell ref="G33:G35"/>
    <mergeCell ref="E34:E35"/>
    <mergeCell ref="F34:F35"/>
    <mergeCell ref="E33:F33"/>
    <mergeCell ref="F12:F13"/>
    <mergeCell ref="G21:G23"/>
    <mergeCell ref="E22:E23"/>
    <mergeCell ref="F22:F23"/>
    <mergeCell ref="A21:A23"/>
    <mergeCell ref="B21:B23"/>
    <mergeCell ref="C21:C23"/>
    <mergeCell ref="D21:D23"/>
    <mergeCell ref="A33:A35"/>
    <mergeCell ref="B33:B35"/>
    <mergeCell ref="C33:C35"/>
    <mergeCell ref="D33:D35"/>
    <mergeCell ref="E21:F21"/>
    <mergeCell ref="E42:F42"/>
    <mergeCell ref="G42:G44"/>
    <mergeCell ref="E43:E44"/>
    <mergeCell ref="F43:F44"/>
    <mergeCell ref="A42:A44"/>
    <mergeCell ref="B42:B44"/>
    <mergeCell ref="C42:C44"/>
    <mergeCell ref="D42:D44"/>
    <mergeCell ref="E49:F49"/>
    <mergeCell ref="G49:G51"/>
    <mergeCell ref="E50:E51"/>
    <mergeCell ref="F50:F51"/>
    <mergeCell ref="A49:A51"/>
    <mergeCell ref="B49:B51"/>
    <mergeCell ref="C49:C51"/>
    <mergeCell ref="D49:D51"/>
    <mergeCell ref="E59:F59"/>
    <mergeCell ref="G59:G61"/>
    <mergeCell ref="E60:E61"/>
    <mergeCell ref="F60:F61"/>
    <mergeCell ref="A59:A61"/>
    <mergeCell ref="B59:B61"/>
    <mergeCell ref="C59:C61"/>
    <mergeCell ref="D59:D61"/>
    <mergeCell ref="E68:F68"/>
    <mergeCell ref="G68:G70"/>
    <mergeCell ref="E69:E70"/>
    <mergeCell ref="F69:F70"/>
    <mergeCell ref="A68:A70"/>
    <mergeCell ref="B68:B70"/>
    <mergeCell ref="C68:C70"/>
    <mergeCell ref="D68:D70"/>
    <mergeCell ref="E80:F80"/>
    <mergeCell ref="G80:G82"/>
    <mergeCell ref="E81:E82"/>
    <mergeCell ref="F81:F82"/>
    <mergeCell ref="A80:A82"/>
    <mergeCell ref="B80:B82"/>
    <mergeCell ref="C80:C82"/>
    <mergeCell ref="D80:D82"/>
    <mergeCell ref="E92:F92"/>
    <mergeCell ref="G92:G94"/>
    <mergeCell ref="E93:E94"/>
    <mergeCell ref="F93:F94"/>
    <mergeCell ref="A92:A94"/>
    <mergeCell ref="B92:B94"/>
    <mergeCell ref="C92:C94"/>
    <mergeCell ref="D92:D94"/>
    <mergeCell ref="E105:F105"/>
    <mergeCell ref="G105:G107"/>
    <mergeCell ref="E106:E107"/>
    <mergeCell ref="F106:F107"/>
    <mergeCell ref="A105:A107"/>
    <mergeCell ref="B105:B107"/>
    <mergeCell ref="C105:C107"/>
    <mergeCell ref="D105:D10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9" max="16383" man="1"/>
    <brk id="31" max="16383" man="1"/>
    <brk id="40" max="16383" man="1"/>
    <brk id="47" max="16383" man="1"/>
    <brk id="57" max="16383" man="1"/>
    <brk id="66" max="16383" man="1"/>
    <brk id="78" max="16383" man="1"/>
    <brk id="90" max="16383" man="1"/>
    <brk id="103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2019-02-15T13:29:48Z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