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Лист1!$A$104:$A$114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E97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F112" i="4"/>
  <c r="C33" i="2"/>
  <c r="L33" i="2"/>
  <c r="H33" i="2"/>
  <c r="F33" i="2"/>
  <c r="H32" i="2"/>
  <c r="E112" i="4" l="1"/>
  <c r="F97" i="4"/>
  <c r="E113" i="4"/>
  <c r="F113" i="4"/>
</calcChain>
</file>

<file path=xl/sharedStrings.xml><?xml version="1.0" encoding="utf-8"?>
<sst xmlns="http://schemas.openxmlformats.org/spreadsheetml/2006/main" count="807" uniqueCount="403">
  <si>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</si>
  <si>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</si>
  <si>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</si>
  <si>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</si>
  <si>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</si>
  <si>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</si>
  <si>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</si>
  <si>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</si>
  <si>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</si>
  <si>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</si>
  <si>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</si>
  <si>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</si>
  <si>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</si>
  <si>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</si>
  <si>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</si>
  <si>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</si>
  <si>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</si>
  <si>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</si>
  <si>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</si>
  <si>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</si>
  <si>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</si>
  <si>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</si>
  <si>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</si>
  <si>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</si>
  <si>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</si>
  <si>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</si>
  <si>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</si>
  <si>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</si>
  <si>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</si>
  <si>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</si>
  <si>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</si>
  <si>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</si>
  <si>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</si>
  <si>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</si>
  <si>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</si>
  <si>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</si>
  <si>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</si>
  <si>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</si>
  <si>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</si>
  <si>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</si>
  <si>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</si>
  <si>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</si>
  <si>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</si>
  <si>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</si>
  <si>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</si>
  <si>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</si>
  <si>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</si>
  <si>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</si>
  <si>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</si>
  <si>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</si>
  <si>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</si>
  <si>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</si>
  <si>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</si>
  <si>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</si>
  <si>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</si>
  <si>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</si>
  <si>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</si>
  <si>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</si>
  <si>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</si>
  <si>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</si>
  <si>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</si>
  <si>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</si>
  <si>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</si>
  <si>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</si>
  <si>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</si>
  <si>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</si>
  <si>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</si>
  <si>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</si>
  <si>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</si>
  <si>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</si>
  <si>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</si>
  <si>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</si>
  <si>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</si>
  <si>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</si>
  <si>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</si>
  <si>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</si>
  <si>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</si>
  <si>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</si>
  <si>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</si>
  <si>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</si>
  <si>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</si>
  <si>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</si>
  <si>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</si>
  <si>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</si>
  <si>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</si>
  <si>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</si>
  <si>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</si>
  <si>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</si>
  <si>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</si>
  <si>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</si>
  <si>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</si>
  <si>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</si>
  <si>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</si>
  <si>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</si>
  <si>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</si>
  <si>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</si>
  <si>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</si>
  <si>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</si>
  <si>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</si>
  <si>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</si>
  <si>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</si>
  <si>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</si>
  <si>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</si>
  <si>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</si>
  <si>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</si>
  <si>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</si>
  <si>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</si>
  <si>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</si>
  <si>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</si>
  <si>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</si>
  <si>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</si>
  <si>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</si>
  <si>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</si>
  <si>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</si>
  <si>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</si>
  <si>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</si>
  <si>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</si>
  <si>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</si>
  <si>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</si>
  <si>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</si>
  <si>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</si>
  <si>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</si>
  <si>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</si>
  <si>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</si>
  <si>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</si>
  <si>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</si>
  <si>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</si>
  <si>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</si>
  <si>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</si>
  <si>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</si>
  <si>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</si>
  <si>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</si>
  <si>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</si>
  <si>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</si>
  <si>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</si>
  <si>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</si>
  <si>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</si>
  <si>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</si>
  <si>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</si>
  <si>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</si>
  <si>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</si>
  <si>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</si>
  <si>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</si>
  <si>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</si>
  <si>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</si>
  <si>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</si>
  <si>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</si>
  <si>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</si>
  <si>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</si>
  <si>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</si>
  <si>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</si>
  <si>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</si>
  <si>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</si>
  <si>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</si>
  <si>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</si>
  <si>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</si>
  <si>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</si>
  <si>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</si>
  <si>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</si>
  <si>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</si>
  <si>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</si>
  <si>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</si>
  <si>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</si>
  <si>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</si>
  <si>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</si>
  <si>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</si>
  <si>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</si>
  <si>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</si>
  <si>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</si>
  <si>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</si>
  <si>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</si>
  <si>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</si>
  <si>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</si>
  <si>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</si>
  <si>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</si>
  <si>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</si>
  <si>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</si>
  <si>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</si>
  <si>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</si>
  <si>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</si>
  <si>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</si>
  <si>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</si>
  <si>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</si>
  <si>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</si>
  <si>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</si>
  <si>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</si>
  <si>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</si>
  <si>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</si>
  <si>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</si>
  <si>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</si>
  <si>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</si>
  <si>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</si>
  <si>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</si>
  <si>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</si>
  <si>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</si>
  <si>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</si>
  <si>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</si>
  <si>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</si>
  <si>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</si>
  <si>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</si>
  <si>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</si>
  <si>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</si>
  <si>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</si>
  <si>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</si>
  <si>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</si>
  <si>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</si>
  <si>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</si>
  <si>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</si>
  <si>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</si>
  <si>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</si>
  <si>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</si>
  <si>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</si>
  <si>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</si>
  <si>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</si>
  <si>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</si>
  <si>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</si>
  <si>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</si>
  <si>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</si>
  <si>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</si>
  <si>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</si>
  <si>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</si>
  <si>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</si>
  <si>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</si>
  <si>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</si>
  <si>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</si>
  <si>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</si>
  <si>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</si>
  <si>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</si>
  <si>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</si>
  <si>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</si>
  <si>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</si>
  <si>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</si>
  <si>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</si>
  <si>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</si>
  <si>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</si>
  <si>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</si>
  <si>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</si>
  <si>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</si>
  <si>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</si>
  <si>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</si>
  <si>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</si>
  <si>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</si>
  <si>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</si>
  <si>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</si>
  <si>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</si>
  <si>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</si>
  <si>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</si>
  <si>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</si>
  <si>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</si>
  <si>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</si>
  <si>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</si>
  <si>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</si>
  <si>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</si>
  <si>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</si>
  <si>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</si>
  <si>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</si>
  <si>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</si>
  <si>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</si>
  <si>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</si>
  <si>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</si>
  <si>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</si>
  <si>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</si>
  <si>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</si>
  <si>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</si>
  <si>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</si>
  <si>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</si>
  <si>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</si>
  <si>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</si>
  <si>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</si>
  <si>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</si>
  <si>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</si>
  <si>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</si>
  <si>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</si>
  <si>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</si>
  <si>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</si>
  <si>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</si>
  <si>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</si>
  <si>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</si>
  <si>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</si>
  <si>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</si>
  <si>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</si>
  <si>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</si>
  <si>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</si>
  <si>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</si>
  <si>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</si>
  <si>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</si>
  <si>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</si>
  <si>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</si>
  <si>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</si>
  <si>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</si>
  <si>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</si>
  <si>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</si>
  <si>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</si>
  <si>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</si>
  <si>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</si>
  <si>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</si>
  <si>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</si>
  <si>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</si>
  <si>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шт.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</si>
  <si>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</si>
  <si>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</si>
  <si>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</si>
  <si>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</si>
  <si>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</si>
  <si>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</si>
  <si>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</si>
  <si>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</si>
  <si>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</si>
  <si>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</si>
  <si>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</si>
  <si>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</si>
  <si>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</si>
  <si>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</si>
  <si>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</si>
  <si>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</si>
  <si>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</si>
  <si>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</si>
  <si>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</si>
  <si>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(№к-11828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</si>
  <si>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</si>
  <si>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</si>
  <si>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</si>
  <si>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</si>
  <si>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</si>
  <si>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</si>
  <si>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</si>
  <si>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</si>
  <si>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</si>
  <si>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</si>
  <si>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</si>
  <si>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</si>
  <si>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</si>
  <si>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</si>
  <si>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</si>
  <si>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</si>
  <si>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</si>
  <si>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</si>
  <si>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</si>
  <si>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б/н від 30.05.2019р. </t>
  </si>
  <si>
    <t>упак</t>
  </si>
  <si>
    <t>595,16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</si>
  <si>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</si>
  <si>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</si>
  <si>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</si>
  <si>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</si>
  <si>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</si>
  <si>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</si>
  <si>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</si>
  <si>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</si>
  <si>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</si>
  <si>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</si>
  <si>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</si>
  <si>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</si>
  <si>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</si>
  <si>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</si>
  <si>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</si>
  <si>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</si>
  <si>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</si>
  <si>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</si>
  <si>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</si>
  <si>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</si>
  <si>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</si>
  <si>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</si>
  <si>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</si>
  <si>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</si>
  <si>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</si>
  <si>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</si>
  <si>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</si>
  <si>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</si>
  <si>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</si>
  <si>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</si>
  <si>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</si>
  <si>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</si>
  <si>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</si>
  <si>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</si>
  <si>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</si>
  <si>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</si>
  <si>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</si>
  <si>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</si>
  <si>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</si>
  <si>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</si>
  <si>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</si>
  <si>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</si>
  <si>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</si>
  <si>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</si>
  <si>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</si>
  <si>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</si>
  <si>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</si>
  <si>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</si>
  <si>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</si>
  <si>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</si>
  <si>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</si>
  <si>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</si>
  <si>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</si>
  <si>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</si>
  <si>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</si>
  <si>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</si>
  <si>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</si>
  <si>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</si>
  <si>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</si>
  <si>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</si>
  <si>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13.06.2019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</si>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</sst>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abSelected="1" topLeftCell="A4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0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0"/>
      <c r="B1" s="101"/>
      <c r="F1" s="11"/>
    </row>
    <row r="2" spans="1:16" s="10" customFormat="1" ht="12.9" customHeight="1" x14ac:dyDescent="0.25">
      <c r="A2" s="102"/>
      <c r="B2" s="102"/>
      <c r="E2" s="13"/>
      <c r="F2" s="8"/>
      <c r="G2" s="8"/>
    </row>
    <row r="3" spans="1:16" s="10" customFormat="1" ht="12.9" customHeight="1" x14ac:dyDescent="0.25">
      <c r="A3" s="103"/>
      <c r="B3" s="103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402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400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86" t="s">
        <v>32</v>
      </c>
      <c r="C11" s="97" t="s">
        <v>141</v>
      </c>
      <c r="D11" s="86" t="s">
        <v>142</v>
      </c>
      <c r="E11" s="86" t="s">
        <v>401</v>
      </c>
      <c r="F11" s="86"/>
      <c r="G11" s="87" t="s">
        <v>146</v>
      </c>
    </row>
    <row r="12" spans="1:16" s="17" customFormat="1" ht="13.2" x14ac:dyDescent="0.25">
      <c r="A12" s="93"/>
      <c r="B12" s="95"/>
      <c r="C12" s="98"/>
      <c r="D12" s="95"/>
      <c r="E12" s="90" t="s">
        <v>147</v>
      </c>
      <c r="F12" s="90" t="s">
        <v>148</v>
      </c>
      <c r="G12" s="88"/>
    </row>
    <row r="13" spans="1:16" s="17" customFormat="1" ht="13.8" thickBot="1" x14ac:dyDescent="0.3">
      <c r="A13" s="94"/>
      <c r="B13" s="96"/>
      <c r="C13" s="99"/>
      <c r="D13" s="96"/>
      <c r="E13" s="91"/>
      <c r="F13" s="91"/>
      <c r="G13" s="89"/>
    </row>
    <row r="14" spans="1:16" s="24" customFormat="1" ht="15" customHeight="1" thickBot="1" x14ac:dyDescent="0.3">
      <c r="A14" s="85" t="s">
        <v>292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293</v>
      </c>
    </row>
    <row r="16" spans="1:16" s="26" customFormat="1" ht="26.4" x14ac:dyDescent="0.25">
      <c r="A16" s="70">
        <v>1</v>
      </c>
      <c r="B16" s="72" t="s">
        <v>294</v>
      </c>
      <c r="C16" s="73" t="s">
        <v>295</v>
      </c>
      <c r="D16" s="74" t="s">
        <v>296</v>
      </c>
      <c r="E16" s="75">
        <v>9</v>
      </c>
      <c r="F16" s="74">
        <v>110853.99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E16</f>
        <v>9</v>
      </c>
      <c r="O16" s="25">
        <f t="shared" si="0"/>
        <v>110853.99</v>
      </c>
    </row>
    <row r="17" spans="1:15" s="26" customFormat="1" ht="26.4" x14ac:dyDescent="0.25">
      <c r="A17" s="70">
        <v>2</v>
      </c>
      <c r="B17" s="72" t="s">
        <v>297</v>
      </c>
      <c r="C17" s="73" t="s">
        <v>298</v>
      </c>
      <c r="D17" s="74" t="s">
        <v>299</v>
      </c>
      <c r="E17" s="75">
        <v>10</v>
      </c>
      <c r="F17" s="74">
        <v>826.7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</v>
      </c>
      <c r="O17" s="25">
        <f t="shared" si="0"/>
        <v>826.7</v>
      </c>
    </row>
    <row r="18" spans="1:15" s="26" customFormat="1" ht="26.4" x14ac:dyDescent="0.25">
      <c r="A18" s="70">
        <v>3</v>
      </c>
      <c r="B18" s="72" t="s">
        <v>300</v>
      </c>
      <c r="C18" s="73" t="s">
        <v>295</v>
      </c>
      <c r="D18" s="74" t="s">
        <v>301</v>
      </c>
      <c r="E18" s="75">
        <v>34</v>
      </c>
      <c r="F18" s="74">
        <v>53430.66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34</v>
      </c>
      <c r="O18" s="25">
        <f t="shared" si="0"/>
        <v>53430.66</v>
      </c>
    </row>
    <row r="19" spans="1:15" s="26" customFormat="1" ht="26.4" x14ac:dyDescent="0.25">
      <c r="A19" s="70">
        <v>4</v>
      </c>
      <c r="B19" s="72" t="s">
        <v>302</v>
      </c>
      <c r="C19" s="73" t="s">
        <v>298</v>
      </c>
      <c r="D19" s="74" t="s">
        <v>303</v>
      </c>
      <c r="E19" s="75">
        <v>60</v>
      </c>
      <c r="F19" s="74">
        <v>8931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60</v>
      </c>
      <c r="O19" s="25">
        <f t="shared" si="0"/>
        <v>8931</v>
      </c>
    </row>
    <row r="20" spans="1:15" s="26" customFormat="1" ht="13.2" x14ac:dyDescent="0.25">
      <c r="A20" s="70">
        <v>5</v>
      </c>
      <c r="B20" s="72" t="s">
        <v>304</v>
      </c>
      <c r="C20" s="73" t="s">
        <v>295</v>
      </c>
      <c r="D20" s="74">
        <v>24915</v>
      </c>
      <c r="E20" s="75">
        <v>176</v>
      </c>
      <c r="F20" s="74">
        <v>4385040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176</v>
      </c>
      <c r="O20" s="25">
        <f t="shared" si="0"/>
        <v>4385040</v>
      </c>
    </row>
    <row r="21" spans="1:15" s="26" customFormat="1" ht="39.6" x14ac:dyDescent="0.25">
      <c r="A21" s="70">
        <v>6</v>
      </c>
      <c r="B21" s="72" t="s">
        <v>305</v>
      </c>
      <c r="C21" s="73" t="s">
        <v>298</v>
      </c>
      <c r="D21" s="74" t="s">
        <v>306</v>
      </c>
      <c r="E21" s="75">
        <v>10</v>
      </c>
      <c r="F21" s="74">
        <v>48546.8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10</v>
      </c>
      <c r="O21" s="25">
        <f t="shared" si="0"/>
        <v>48546.8</v>
      </c>
    </row>
    <row r="22" spans="1:15" s="17" customFormat="1" ht="13.5" customHeight="1" thickBot="1" x14ac:dyDescent="0.3"/>
    <row r="23" spans="1:15" s="17" customFormat="1" ht="26.25" customHeight="1" x14ac:dyDescent="0.25">
      <c r="A23" s="92" t="s">
        <v>139</v>
      </c>
      <c r="B23" s="86" t="s">
        <v>32</v>
      </c>
      <c r="C23" s="97" t="s">
        <v>141</v>
      </c>
      <c r="D23" s="86" t="s">
        <v>142</v>
      </c>
      <c r="E23" s="86" t="s">
        <v>401</v>
      </c>
      <c r="F23" s="86"/>
      <c r="G23" s="87" t="s">
        <v>146</v>
      </c>
    </row>
    <row r="24" spans="1:15" s="17" customFormat="1" ht="12.75" customHeight="1" x14ac:dyDescent="0.25">
      <c r="A24" s="93"/>
      <c r="B24" s="95"/>
      <c r="C24" s="98"/>
      <c r="D24" s="95"/>
      <c r="E24" s="90" t="s">
        <v>147</v>
      </c>
      <c r="F24" s="90" t="s">
        <v>148</v>
      </c>
      <c r="G24" s="88"/>
    </row>
    <row r="25" spans="1:15" s="17" customFormat="1" ht="13.5" customHeight="1" thickBot="1" x14ac:dyDescent="0.3">
      <c r="A25" s="94"/>
      <c r="B25" s="96"/>
      <c r="C25" s="99"/>
      <c r="D25" s="96"/>
      <c r="E25" s="91"/>
      <c r="F25" s="91"/>
      <c r="G25" s="89"/>
    </row>
    <row r="26" spans="1:15" s="26" customFormat="1" ht="66" x14ac:dyDescent="0.25">
      <c r="A26" s="70">
        <v>7</v>
      </c>
      <c r="B26" s="72" t="s">
        <v>307</v>
      </c>
      <c r="C26" s="73" t="s">
        <v>298</v>
      </c>
      <c r="D26" s="74" t="s">
        <v>308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8" si="1">E26</f>
        <v>0</v>
      </c>
      <c r="O26" s="25">
        <f t="shared" si="1"/>
        <v>0</v>
      </c>
    </row>
    <row r="27" spans="1:15" s="26" customFormat="1" ht="66" x14ac:dyDescent="0.25">
      <c r="A27" s="70">
        <v>8</v>
      </c>
      <c r="B27" s="72" t="s">
        <v>309</v>
      </c>
      <c r="C27" s="73" t="s">
        <v>298</v>
      </c>
      <c r="D27" s="74" t="s">
        <v>308</v>
      </c>
      <c r="E27" s="75">
        <v>85</v>
      </c>
      <c r="F27" s="74">
        <v>15113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85</v>
      </c>
      <c r="O27" s="25">
        <f t="shared" si="1"/>
        <v>15113</v>
      </c>
    </row>
    <row r="28" spans="1:15" s="26" customFormat="1" ht="66" x14ac:dyDescent="0.25">
      <c r="A28" s="70">
        <v>9</v>
      </c>
      <c r="B28" s="72" t="s">
        <v>310</v>
      </c>
      <c r="C28" s="73" t="s">
        <v>298</v>
      </c>
      <c r="D28" s="74" t="s">
        <v>308</v>
      </c>
      <c r="E28" s="75">
        <v>250</v>
      </c>
      <c r="F28" s="74">
        <v>44450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250</v>
      </c>
      <c r="O28" s="25">
        <f t="shared" si="1"/>
        <v>44450</v>
      </c>
    </row>
    <row r="29" spans="1:15" s="17" customFormat="1" ht="13.5" customHeight="1" thickBot="1" x14ac:dyDescent="0.3"/>
    <row r="30" spans="1:15" s="17" customFormat="1" ht="26.25" customHeight="1" x14ac:dyDescent="0.25">
      <c r="A30" s="92" t="s">
        <v>139</v>
      </c>
      <c r="B30" s="86" t="s">
        <v>32</v>
      </c>
      <c r="C30" s="97" t="s">
        <v>141</v>
      </c>
      <c r="D30" s="86" t="s">
        <v>142</v>
      </c>
      <c r="E30" s="86" t="s">
        <v>401</v>
      </c>
      <c r="F30" s="86"/>
      <c r="G30" s="87" t="s">
        <v>146</v>
      </c>
    </row>
    <row r="31" spans="1:15" s="17" customFormat="1" ht="12.75" customHeight="1" x14ac:dyDescent="0.25">
      <c r="A31" s="93"/>
      <c r="B31" s="95"/>
      <c r="C31" s="98"/>
      <c r="D31" s="95"/>
      <c r="E31" s="90" t="s">
        <v>147</v>
      </c>
      <c r="F31" s="90" t="s">
        <v>148</v>
      </c>
      <c r="G31" s="88"/>
    </row>
    <row r="32" spans="1:15" s="17" customFormat="1" ht="13.5" customHeight="1" thickBot="1" x14ac:dyDescent="0.3">
      <c r="A32" s="94"/>
      <c r="B32" s="96"/>
      <c r="C32" s="99"/>
      <c r="D32" s="96"/>
      <c r="E32" s="91"/>
      <c r="F32" s="91"/>
      <c r="G32" s="89"/>
    </row>
    <row r="33" spans="1:15" s="26" customFormat="1" ht="79.2" x14ac:dyDescent="0.25">
      <c r="A33" s="70">
        <v>10</v>
      </c>
      <c r="B33" s="72" t="s">
        <v>311</v>
      </c>
      <c r="C33" s="73" t="s">
        <v>298</v>
      </c>
      <c r="D33" s="74" t="s">
        <v>308</v>
      </c>
      <c r="E33" s="75"/>
      <c r="F33" s="74"/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O35" si="2">E33</f>
        <v>0</v>
      </c>
      <c r="O33" s="25">
        <f t="shared" si="2"/>
        <v>0</v>
      </c>
    </row>
    <row r="34" spans="1:15" s="26" customFormat="1" ht="79.2" x14ac:dyDescent="0.25">
      <c r="A34" s="70">
        <v>11</v>
      </c>
      <c r="B34" s="72" t="s">
        <v>312</v>
      </c>
      <c r="C34" s="73" t="s">
        <v>298</v>
      </c>
      <c r="D34" s="74" t="s">
        <v>308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0</v>
      </c>
      <c r="O34" s="25">
        <f t="shared" si="2"/>
        <v>0</v>
      </c>
    </row>
    <row r="35" spans="1:15" s="26" customFormat="1" ht="66" x14ac:dyDescent="0.25">
      <c r="A35" s="70">
        <v>12</v>
      </c>
      <c r="B35" s="72" t="s">
        <v>313</v>
      </c>
      <c r="C35" s="73" t="s">
        <v>298</v>
      </c>
      <c r="D35" s="74" t="s">
        <v>308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0</v>
      </c>
      <c r="O35" s="25">
        <f t="shared" si="2"/>
        <v>0</v>
      </c>
    </row>
    <row r="36" spans="1:15" s="17" customFormat="1" ht="13.5" customHeight="1" thickBot="1" x14ac:dyDescent="0.3"/>
    <row r="37" spans="1:15" s="17" customFormat="1" ht="26.25" customHeight="1" x14ac:dyDescent="0.25">
      <c r="A37" s="92" t="s">
        <v>139</v>
      </c>
      <c r="B37" s="86" t="s">
        <v>32</v>
      </c>
      <c r="C37" s="97" t="s">
        <v>141</v>
      </c>
      <c r="D37" s="86" t="s">
        <v>142</v>
      </c>
      <c r="E37" s="86" t="s">
        <v>401</v>
      </c>
      <c r="F37" s="86"/>
      <c r="G37" s="87" t="s">
        <v>146</v>
      </c>
    </row>
    <row r="38" spans="1:15" s="17" customFormat="1" ht="12.75" customHeight="1" x14ac:dyDescent="0.25">
      <c r="A38" s="93"/>
      <c r="B38" s="95"/>
      <c r="C38" s="98"/>
      <c r="D38" s="95"/>
      <c r="E38" s="90" t="s">
        <v>147</v>
      </c>
      <c r="F38" s="90" t="s">
        <v>148</v>
      </c>
      <c r="G38" s="88"/>
    </row>
    <row r="39" spans="1:15" s="17" customFormat="1" ht="13.5" customHeight="1" thickBot="1" x14ac:dyDescent="0.3">
      <c r="A39" s="94"/>
      <c r="B39" s="96"/>
      <c r="C39" s="99"/>
      <c r="D39" s="96"/>
      <c r="E39" s="91"/>
      <c r="F39" s="91"/>
      <c r="G39" s="89"/>
    </row>
    <row r="40" spans="1:15" s="26" customFormat="1" ht="66" x14ac:dyDescent="0.25">
      <c r="A40" s="70">
        <v>13</v>
      </c>
      <c r="B40" s="72" t="s">
        <v>314</v>
      </c>
      <c r="C40" s="73" t="s">
        <v>298</v>
      </c>
      <c r="D40" s="74" t="s">
        <v>308</v>
      </c>
      <c r="E40" s="75">
        <v>15</v>
      </c>
      <c r="F40" s="74">
        <v>2667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2" si="3">E40</f>
        <v>15</v>
      </c>
      <c r="O40" s="25">
        <f t="shared" si="3"/>
        <v>2667</v>
      </c>
    </row>
    <row r="41" spans="1:15" s="26" customFormat="1" ht="66" x14ac:dyDescent="0.25">
      <c r="A41" s="70">
        <v>14</v>
      </c>
      <c r="B41" s="72" t="s">
        <v>315</v>
      </c>
      <c r="C41" s="73" t="s">
        <v>298</v>
      </c>
      <c r="D41" s="74" t="s">
        <v>308</v>
      </c>
      <c r="E41" s="75"/>
      <c r="F41" s="74"/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0</v>
      </c>
      <c r="O41" s="25">
        <f t="shared" si="3"/>
        <v>0</v>
      </c>
    </row>
    <row r="42" spans="1:15" s="26" customFormat="1" ht="66" x14ac:dyDescent="0.25">
      <c r="A42" s="70">
        <v>15</v>
      </c>
      <c r="B42" s="72" t="s">
        <v>316</v>
      </c>
      <c r="C42" s="73" t="s">
        <v>298</v>
      </c>
      <c r="D42" s="74" t="s">
        <v>308</v>
      </c>
      <c r="E42" s="75">
        <v>115</v>
      </c>
      <c r="F42" s="74">
        <v>20447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115</v>
      </c>
      <c r="O42" s="25">
        <f t="shared" si="3"/>
        <v>20447</v>
      </c>
    </row>
    <row r="43" spans="1:15" s="17" customFormat="1" ht="13.5" customHeight="1" thickBot="1" x14ac:dyDescent="0.3"/>
    <row r="44" spans="1:15" s="17" customFormat="1" ht="26.25" customHeight="1" x14ac:dyDescent="0.25">
      <c r="A44" s="92" t="s">
        <v>139</v>
      </c>
      <c r="B44" s="86" t="s">
        <v>32</v>
      </c>
      <c r="C44" s="97" t="s">
        <v>141</v>
      </c>
      <c r="D44" s="86" t="s">
        <v>142</v>
      </c>
      <c r="E44" s="86" t="s">
        <v>401</v>
      </c>
      <c r="F44" s="86"/>
      <c r="G44" s="87" t="s">
        <v>146</v>
      </c>
    </row>
    <row r="45" spans="1:15" s="17" customFormat="1" ht="12.75" customHeight="1" x14ac:dyDescent="0.25">
      <c r="A45" s="93"/>
      <c r="B45" s="95"/>
      <c r="C45" s="98"/>
      <c r="D45" s="95"/>
      <c r="E45" s="90" t="s">
        <v>147</v>
      </c>
      <c r="F45" s="90" t="s">
        <v>148</v>
      </c>
      <c r="G45" s="88"/>
    </row>
    <row r="46" spans="1:15" s="17" customFormat="1" ht="13.5" customHeight="1" thickBot="1" x14ac:dyDescent="0.3">
      <c r="A46" s="94"/>
      <c r="B46" s="96"/>
      <c r="C46" s="99"/>
      <c r="D46" s="96"/>
      <c r="E46" s="91"/>
      <c r="F46" s="91"/>
      <c r="G46" s="89"/>
    </row>
    <row r="47" spans="1:15" s="26" customFormat="1" ht="66" x14ac:dyDescent="0.25">
      <c r="A47" s="70">
        <v>16</v>
      </c>
      <c r="B47" s="72" t="s">
        <v>317</v>
      </c>
      <c r="C47" s="73" t="s">
        <v>298</v>
      </c>
      <c r="D47" s="74" t="s">
        <v>308</v>
      </c>
      <c r="E47" s="75">
        <v>115</v>
      </c>
      <c r="F47" s="74">
        <v>20447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O49" si="4">E47</f>
        <v>115</v>
      </c>
      <c r="O47" s="25">
        <f t="shared" si="4"/>
        <v>20447</v>
      </c>
    </row>
    <row r="48" spans="1:15" s="26" customFormat="1" ht="66" x14ac:dyDescent="0.25">
      <c r="A48" s="70">
        <v>17</v>
      </c>
      <c r="B48" s="72" t="s">
        <v>318</v>
      </c>
      <c r="C48" s="73" t="s">
        <v>298</v>
      </c>
      <c r="D48" s="74" t="s">
        <v>308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0</v>
      </c>
      <c r="O48" s="25">
        <f t="shared" si="4"/>
        <v>0</v>
      </c>
    </row>
    <row r="49" spans="1:15" s="26" customFormat="1" ht="66" x14ac:dyDescent="0.25">
      <c r="A49" s="70">
        <v>18</v>
      </c>
      <c r="B49" s="72" t="s">
        <v>319</v>
      </c>
      <c r="C49" s="73" t="s">
        <v>298</v>
      </c>
      <c r="D49" s="74" t="s">
        <v>308</v>
      </c>
      <c r="E49" s="75">
        <v>240</v>
      </c>
      <c r="F49" s="74">
        <v>42672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240</v>
      </c>
      <c r="O49" s="25">
        <f t="shared" si="4"/>
        <v>42672</v>
      </c>
    </row>
    <row r="50" spans="1:15" s="17" customFormat="1" ht="13.5" customHeight="1" thickBot="1" x14ac:dyDescent="0.3"/>
    <row r="51" spans="1:15" s="17" customFormat="1" ht="26.25" customHeight="1" x14ac:dyDescent="0.25">
      <c r="A51" s="92" t="s">
        <v>139</v>
      </c>
      <c r="B51" s="86" t="s">
        <v>32</v>
      </c>
      <c r="C51" s="97" t="s">
        <v>141</v>
      </c>
      <c r="D51" s="86" t="s">
        <v>142</v>
      </c>
      <c r="E51" s="86" t="s">
        <v>401</v>
      </c>
      <c r="F51" s="86"/>
      <c r="G51" s="87" t="s">
        <v>146</v>
      </c>
    </row>
    <row r="52" spans="1:15" s="17" customFormat="1" ht="12.75" customHeight="1" x14ac:dyDescent="0.25">
      <c r="A52" s="93"/>
      <c r="B52" s="95"/>
      <c r="C52" s="98"/>
      <c r="D52" s="95"/>
      <c r="E52" s="90" t="s">
        <v>147</v>
      </c>
      <c r="F52" s="90" t="s">
        <v>148</v>
      </c>
      <c r="G52" s="88"/>
    </row>
    <row r="53" spans="1:15" s="17" customFormat="1" ht="13.5" customHeight="1" thickBot="1" x14ac:dyDescent="0.3">
      <c r="A53" s="94"/>
      <c r="B53" s="96"/>
      <c r="C53" s="99"/>
      <c r="D53" s="96"/>
      <c r="E53" s="91"/>
      <c r="F53" s="91"/>
      <c r="G53" s="89"/>
    </row>
    <row r="54" spans="1:15" s="26" customFormat="1" ht="66" x14ac:dyDescent="0.25">
      <c r="A54" s="70">
        <v>19</v>
      </c>
      <c r="B54" s="72" t="s">
        <v>320</v>
      </c>
      <c r="C54" s="73" t="s">
        <v>298</v>
      </c>
      <c r="D54" s="74" t="s">
        <v>308</v>
      </c>
      <c r="E54" s="75"/>
      <c r="F54" s="74"/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O59" si="5">E54</f>
        <v>0</v>
      </c>
      <c r="O54" s="25">
        <f t="shared" si="5"/>
        <v>0</v>
      </c>
    </row>
    <row r="55" spans="1:15" s="26" customFormat="1" ht="66" x14ac:dyDescent="0.25">
      <c r="A55" s="70">
        <v>20</v>
      </c>
      <c r="B55" s="72" t="s">
        <v>321</v>
      </c>
      <c r="C55" s="73" t="s">
        <v>298</v>
      </c>
      <c r="D55" s="74" t="s">
        <v>308</v>
      </c>
      <c r="E55" s="75"/>
      <c r="F55" s="74"/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0</v>
      </c>
      <c r="O55" s="25">
        <f t="shared" si="5"/>
        <v>0</v>
      </c>
    </row>
    <row r="56" spans="1:15" s="26" customFormat="1" ht="26.4" x14ac:dyDescent="0.25">
      <c r="A56" s="70">
        <v>21</v>
      </c>
      <c r="B56" s="72" t="s">
        <v>322</v>
      </c>
      <c r="C56" s="73" t="s">
        <v>323</v>
      </c>
      <c r="D56" s="74" t="s">
        <v>324</v>
      </c>
      <c r="E56" s="75"/>
      <c r="F56" s="74"/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0</v>
      </c>
      <c r="O56" s="25">
        <f t="shared" si="5"/>
        <v>0</v>
      </c>
    </row>
    <row r="57" spans="1:15" s="26" customFormat="1" ht="26.4" x14ac:dyDescent="0.25">
      <c r="A57" s="70">
        <v>22</v>
      </c>
      <c r="B57" s="72" t="s">
        <v>325</v>
      </c>
      <c r="C57" s="73" t="s">
        <v>323</v>
      </c>
      <c r="D57" s="74" t="s">
        <v>326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5"/>
        <v>0</v>
      </c>
    </row>
    <row r="58" spans="1:15" s="26" customFormat="1" ht="26.4" x14ac:dyDescent="0.25">
      <c r="A58" s="70">
        <v>23</v>
      </c>
      <c r="B58" s="72" t="s">
        <v>327</v>
      </c>
      <c r="C58" s="73" t="s">
        <v>323</v>
      </c>
      <c r="D58" s="74" t="s">
        <v>328</v>
      </c>
      <c r="E58" s="75"/>
      <c r="F58" s="74">
        <v>0.01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0</v>
      </c>
      <c r="O58" s="25">
        <f t="shared" si="5"/>
        <v>0.01</v>
      </c>
    </row>
    <row r="59" spans="1:15" s="26" customFormat="1" ht="52.8" x14ac:dyDescent="0.25">
      <c r="A59" s="70">
        <v>24</v>
      </c>
      <c r="B59" s="72" t="s">
        <v>329</v>
      </c>
      <c r="C59" s="73" t="s">
        <v>323</v>
      </c>
      <c r="D59" s="74" t="s">
        <v>330</v>
      </c>
      <c r="E59" s="75">
        <v>1150</v>
      </c>
      <c r="F59" s="74">
        <v>19048.850000000002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1150</v>
      </c>
      <c r="O59" s="25">
        <f t="shared" si="5"/>
        <v>19048.850000000002</v>
      </c>
    </row>
    <row r="60" spans="1:15" s="17" customFormat="1" ht="13.5" customHeight="1" thickBot="1" x14ac:dyDescent="0.3"/>
    <row r="61" spans="1:15" s="17" customFormat="1" ht="26.25" customHeight="1" x14ac:dyDescent="0.25">
      <c r="A61" s="92" t="s">
        <v>139</v>
      </c>
      <c r="B61" s="86" t="s">
        <v>32</v>
      </c>
      <c r="C61" s="97" t="s">
        <v>141</v>
      </c>
      <c r="D61" s="86" t="s">
        <v>142</v>
      </c>
      <c r="E61" s="86" t="s">
        <v>401</v>
      </c>
      <c r="F61" s="86"/>
      <c r="G61" s="87" t="s">
        <v>146</v>
      </c>
    </row>
    <row r="62" spans="1:15" s="17" customFormat="1" ht="12.75" customHeight="1" x14ac:dyDescent="0.25">
      <c r="A62" s="93"/>
      <c r="B62" s="95"/>
      <c r="C62" s="98"/>
      <c r="D62" s="95"/>
      <c r="E62" s="90" t="s">
        <v>147</v>
      </c>
      <c r="F62" s="90" t="s">
        <v>148</v>
      </c>
      <c r="G62" s="88"/>
    </row>
    <row r="63" spans="1:15" s="17" customFormat="1" ht="13.5" customHeight="1" thickBot="1" x14ac:dyDescent="0.3">
      <c r="A63" s="94"/>
      <c r="B63" s="96"/>
      <c r="C63" s="99"/>
      <c r="D63" s="96"/>
      <c r="E63" s="91"/>
      <c r="F63" s="91"/>
      <c r="G63" s="89"/>
    </row>
    <row r="64" spans="1:15" s="26" customFormat="1" ht="52.8" x14ac:dyDescent="0.25">
      <c r="A64" s="70">
        <v>25</v>
      </c>
      <c r="B64" s="72" t="s">
        <v>331</v>
      </c>
      <c r="C64" s="73" t="s">
        <v>323</v>
      </c>
      <c r="D64" s="74" t="s">
        <v>332</v>
      </c>
      <c r="E64" s="75">
        <v>8650</v>
      </c>
      <c r="F64" s="74">
        <v>49683.87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O70" si="6">E64</f>
        <v>8650</v>
      </c>
      <c r="O64" s="25">
        <f t="shared" si="6"/>
        <v>49683.87</v>
      </c>
    </row>
    <row r="65" spans="1:15" s="26" customFormat="1" ht="52.8" x14ac:dyDescent="0.25">
      <c r="A65" s="70">
        <v>26</v>
      </c>
      <c r="B65" s="72" t="s">
        <v>333</v>
      </c>
      <c r="C65" s="73" t="s">
        <v>323</v>
      </c>
      <c r="D65" s="74" t="s">
        <v>334</v>
      </c>
      <c r="E65" s="75">
        <v>8800</v>
      </c>
      <c r="F65" s="74">
        <v>79993.760000000009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8800</v>
      </c>
      <c r="O65" s="25">
        <f t="shared" si="6"/>
        <v>79993.760000000009</v>
      </c>
    </row>
    <row r="66" spans="1:15" s="26" customFormat="1" ht="26.4" x14ac:dyDescent="0.25">
      <c r="A66" s="70">
        <v>27</v>
      </c>
      <c r="B66" s="72" t="s">
        <v>335</v>
      </c>
      <c r="C66" s="73" t="s">
        <v>336</v>
      </c>
      <c r="D66" s="74" t="s">
        <v>337</v>
      </c>
      <c r="E66" s="75">
        <v>40</v>
      </c>
      <c r="F66" s="74">
        <v>377.20000000000005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40</v>
      </c>
      <c r="O66" s="25">
        <f t="shared" si="6"/>
        <v>377.20000000000005</v>
      </c>
    </row>
    <row r="67" spans="1:15" s="26" customFormat="1" ht="26.4" x14ac:dyDescent="0.25">
      <c r="A67" s="70">
        <v>28</v>
      </c>
      <c r="B67" s="72" t="s">
        <v>338</v>
      </c>
      <c r="C67" s="73" t="s">
        <v>339</v>
      </c>
      <c r="D67" s="74" t="s">
        <v>340</v>
      </c>
      <c r="E67" s="75">
        <v>30</v>
      </c>
      <c r="F67" s="74">
        <v>17854.8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30</v>
      </c>
      <c r="O67" s="25">
        <f t="shared" si="6"/>
        <v>17854.8</v>
      </c>
    </row>
    <row r="68" spans="1:15" s="26" customFormat="1" ht="92.4" x14ac:dyDescent="0.25">
      <c r="A68" s="70">
        <v>29</v>
      </c>
      <c r="B68" s="72" t="s">
        <v>341</v>
      </c>
      <c r="C68" s="73" t="s">
        <v>298</v>
      </c>
      <c r="D68" s="74" t="s">
        <v>342</v>
      </c>
      <c r="E68" s="75">
        <v>1</v>
      </c>
      <c r="F68" s="74">
        <v>2032.0200000000002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</v>
      </c>
      <c r="O68" s="25">
        <f t="shared" si="6"/>
        <v>2032.0200000000002</v>
      </c>
    </row>
    <row r="69" spans="1:15" s="26" customFormat="1" ht="26.4" x14ac:dyDescent="0.25">
      <c r="A69" s="70">
        <v>30</v>
      </c>
      <c r="B69" s="72" t="s">
        <v>343</v>
      </c>
      <c r="C69" s="73" t="s">
        <v>339</v>
      </c>
      <c r="D69" s="74" t="s">
        <v>344</v>
      </c>
      <c r="E69" s="75">
        <v>160</v>
      </c>
      <c r="F69" s="74">
        <v>24670.400000000001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160</v>
      </c>
      <c r="O69" s="25">
        <f t="shared" si="6"/>
        <v>24670.400000000001</v>
      </c>
    </row>
    <row r="70" spans="1:15" s="26" customFormat="1" ht="39.6" x14ac:dyDescent="0.25">
      <c r="A70" s="70">
        <v>31</v>
      </c>
      <c r="B70" s="72" t="s">
        <v>345</v>
      </c>
      <c r="C70" s="73" t="s">
        <v>298</v>
      </c>
      <c r="D70" s="74" t="s">
        <v>346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0</v>
      </c>
      <c r="O70" s="25">
        <f t="shared" si="6"/>
        <v>0</v>
      </c>
    </row>
    <row r="71" spans="1:15" s="17" customFormat="1" ht="13.5" customHeight="1" thickBot="1" x14ac:dyDescent="0.3"/>
    <row r="72" spans="1:15" s="17" customFormat="1" ht="26.25" customHeight="1" x14ac:dyDescent="0.25">
      <c r="A72" s="92" t="s">
        <v>139</v>
      </c>
      <c r="B72" s="86" t="s">
        <v>32</v>
      </c>
      <c r="C72" s="97" t="s">
        <v>141</v>
      </c>
      <c r="D72" s="86" t="s">
        <v>142</v>
      </c>
      <c r="E72" s="86" t="s">
        <v>401</v>
      </c>
      <c r="F72" s="86"/>
      <c r="G72" s="87" t="s">
        <v>146</v>
      </c>
    </row>
    <row r="73" spans="1:15" s="17" customFormat="1" ht="12.75" customHeight="1" x14ac:dyDescent="0.25">
      <c r="A73" s="93"/>
      <c r="B73" s="95"/>
      <c r="C73" s="98"/>
      <c r="D73" s="95"/>
      <c r="E73" s="90" t="s">
        <v>147</v>
      </c>
      <c r="F73" s="90" t="s">
        <v>148</v>
      </c>
      <c r="G73" s="88"/>
    </row>
    <row r="74" spans="1:15" s="17" customFormat="1" ht="13.5" customHeight="1" thickBot="1" x14ac:dyDescent="0.3">
      <c r="A74" s="94"/>
      <c r="B74" s="96"/>
      <c r="C74" s="99"/>
      <c r="D74" s="96"/>
      <c r="E74" s="91"/>
      <c r="F74" s="91"/>
      <c r="G74" s="89"/>
    </row>
    <row r="75" spans="1:15" s="26" customFormat="1" ht="39.6" x14ac:dyDescent="0.25">
      <c r="A75" s="70">
        <v>32</v>
      </c>
      <c r="B75" s="72" t="s">
        <v>347</v>
      </c>
      <c r="C75" s="73" t="s">
        <v>298</v>
      </c>
      <c r="D75" s="74" t="s">
        <v>346</v>
      </c>
      <c r="E75" s="75">
        <v>430</v>
      </c>
      <c r="F75" s="74">
        <v>4975.1000000000004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N83" si="7">E75</f>
        <v>430</v>
      </c>
      <c r="O75" s="25">
        <f t="shared" ref="O75:O83" si="8">F75</f>
        <v>4975.1000000000004</v>
      </c>
    </row>
    <row r="76" spans="1:15" s="26" customFormat="1" ht="39.6" x14ac:dyDescent="0.25">
      <c r="A76" s="70">
        <v>33</v>
      </c>
      <c r="B76" s="72" t="s">
        <v>348</v>
      </c>
      <c r="C76" s="73" t="s">
        <v>298</v>
      </c>
      <c r="D76" s="74" t="s">
        <v>346</v>
      </c>
      <c r="E76" s="75">
        <v>544</v>
      </c>
      <c r="F76" s="74">
        <v>6294.08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544</v>
      </c>
      <c r="O76" s="25">
        <f t="shared" si="8"/>
        <v>6294.08</v>
      </c>
    </row>
    <row r="77" spans="1:15" s="26" customFormat="1" ht="39.6" x14ac:dyDescent="0.25">
      <c r="A77" s="70">
        <v>34</v>
      </c>
      <c r="B77" s="72" t="s">
        <v>349</v>
      </c>
      <c r="C77" s="73" t="s">
        <v>298</v>
      </c>
      <c r="D77" s="74" t="s">
        <v>346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0</v>
      </c>
      <c r="O77" s="25">
        <f t="shared" si="8"/>
        <v>0</v>
      </c>
    </row>
    <row r="78" spans="1:15" s="26" customFormat="1" ht="52.8" x14ac:dyDescent="0.25">
      <c r="A78" s="70">
        <v>35</v>
      </c>
      <c r="B78" s="72" t="s">
        <v>350</v>
      </c>
      <c r="C78" s="73" t="s">
        <v>298</v>
      </c>
      <c r="D78" s="74" t="s">
        <v>346</v>
      </c>
      <c r="E78" s="75"/>
      <c r="F78" s="74"/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0</v>
      </c>
      <c r="O78" s="25">
        <f t="shared" si="8"/>
        <v>0</v>
      </c>
    </row>
    <row r="79" spans="1:15" s="26" customFormat="1" ht="39.6" x14ac:dyDescent="0.25">
      <c r="A79" s="70">
        <v>36</v>
      </c>
      <c r="B79" s="72" t="s">
        <v>351</v>
      </c>
      <c r="C79" s="73" t="s">
        <v>298</v>
      </c>
      <c r="D79" s="74" t="s">
        <v>352</v>
      </c>
      <c r="E79" s="75">
        <v>6</v>
      </c>
      <c r="F79" s="74">
        <v>5239.2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6</v>
      </c>
      <c r="O79" s="25">
        <f t="shared" si="8"/>
        <v>5239.2</v>
      </c>
    </row>
    <row r="80" spans="1:15" s="26" customFormat="1" ht="39.6" x14ac:dyDescent="0.25">
      <c r="A80" s="70">
        <v>37</v>
      </c>
      <c r="B80" s="72" t="s">
        <v>353</v>
      </c>
      <c r="C80" s="73" t="s">
        <v>339</v>
      </c>
      <c r="D80" s="74" t="s">
        <v>354</v>
      </c>
      <c r="E80" s="75">
        <v>30</v>
      </c>
      <c r="F80" s="74">
        <v>34780.200000000004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30</v>
      </c>
      <c r="O80" s="25">
        <f t="shared" si="8"/>
        <v>34780.200000000004</v>
      </c>
    </row>
    <row r="81" spans="1:15" s="26" customFormat="1" ht="39.6" x14ac:dyDescent="0.25">
      <c r="A81" s="70">
        <v>38</v>
      </c>
      <c r="B81" s="72" t="s">
        <v>355</v>
      </c>
      <c r="C81" s="73" t="s">
        <v>339</v>
      </c>
      <c r="D81" s="74" t="s">
        <v>356</v>
      </c>
      <c r="E81" s="75">
        <v>18</v>
      </c>
      <c r="F81" s="74">
        <v>21901.68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18</v>
      </c>
      <c r="O81" s="25">
        <f t="shared" si="8"/>
        <v>21901.68</v>
      </c>
    </row>
    <row r="82" spans="1:15" s="26" customFormat="1" ht="39.6" x14ac:dyDescent="0.25">
      <c r="A82" s="70">
        <v>39</v>
      </c>
      <c r="B82" s="72" t="s">
        <v>357</v>
      </c>
      <c r="C82" s="73" t="s">
        <v>323</v>
      </c>
      <c r="D82" s="74" t="s">
        <v>358</v>
      </c>
      <c r="E82" s="75">
        <v>8200</v>
      </c>
      <c r="F82" s="74">
        <v>28426.940000000002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8200</v>
      </c>
      <c r="O82" s="25">
        <f t="shared" si="8"/>
        <v>28426.940000000002</v>
      </c>
    </row>
    <row r="83" spans="1:15" s="26" customFormat="1" ht="52.8" x14ac:dyDescent="0.25">
      <c r="A83" s="70">
        <v>40</v>
      </c>
      <c r="B83" s="72" t="s">
        <v>359</v>
      </c>
      <c r="C83" s="73" t="s">
        <v>360</v>
      </c>
      <c r="D83" s="74" t="s">
        <v>361</v>
      </c>
      <c r="E83" s="75">
        <v>1</v>
      </c>
      <c r="F83" s="74">
        <v>411408.26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1</v>
      </c>
      <c r="O83" s="25">
        <f t="shared" si="8"/>
        <v>411408.26</v>
      </c>
    </row>
    <row r="84" spans="1:15" s="17" customFormat="1" ht="13.5" customHeight="1" thickBot="1" x14ac:dyDescent="0.3"/>
    <row r="85" spans="1:15" s="17" customFormat="1" ht="26.25" customHeight="1" x14ac:dyDescent="0.25">
      <c r="A85" s="92" t="s">
        <v>139</v>
      </c>
      <c r="B85" s="86" t="s">
        <v>32</v>
      </c>
      <c r="C85" s="97" t="s">
        <v>141</v>
      </c>
      <c r="D85" s="86" t="s">
        <v>142</v>
      </c>
      <c r="E85" s="86" t="s">
        <v>401</v>
      </c>
      <c r="F85" s="86"/>
      <c r="G85" s="87" t="s">
        <v>146</v>
      </c>
    </row>
    <row r="86" spans="1:15" s="17" customFormat="1" ht="12.75" customHeight="1" x14ac:dyDescent="0.25">
      <c r="A86" s="93"/>
      <c r="B86" s="95"/>
      <c r="C86" s="98"/>
      <c r="D86" s="95"/>
      <c r="E86" s="90" t="s">
        <v>147</v>
      </c>
      <c r="F86" s="90" t="s">
        <v>148</v>
      </c>
      <c r="G86" s="88"/>
    </row>
    <row r="87" spans="1:15" s="17" customFormat="1" ht="13.5" customHeight="1" thickBot="1" x14ac:dyDescent="0.3">
      <c r="A87" s="94"/>
      <c r="B87" s="96"/>
      <c r="C87" s="99"/>
      <c r="D87" s="96"/>
      <c r="E87" s="91"/>
      <c r="F87" s="91"/>
      <c r="G87" s="89"/>
    </row>
    <row r="88" spans="1:15" s="26" customFormat="1" ht="13.2" x14ac:dyDescent="0.25">
      <c r="A88" s="70">
        <v>41</v>
      </c>
      <c r="B88" s="72" t="s">
        <v>362</v>
      </c>
      <c r="C88" s="73" t="s">
        <v>298</v>
      </c>
      <c r="D88" s="74" t="s">
        <v>363</v>
      </c>
      <c r="E88" s="75">
        <v>20</v>
      </c>
      <c r="F88" s="74">
        <v>258.40000000000003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N96" si="9">E88</f>
        <v>20</v>
      </c>
      <c r="O88" s="25">
        <f t="shared" ref="O88:O96" si="10">F88</f>
        <v>258.40000000000003</v>
      </c>
    </row>
    <row r="89" spans="1:15" s="26" customFormat="1" ht="26.4" x14ac:dyDescent="0.25">
      <c r="A89" s="70">
        <v>42</v>
      </c>
      <c r="B89" s="72" t="s">
        <v>364</v>
      </c>
      <c r="C89" s="73" t="s">
        <v>298</v>
      </c>
      <c r="D89" s="74" t="s">
        <v>365</v>
      </c>
      <c r="E89" s="75">
        <v>1</v>
      </c>
      <c r="F89" s="74">
        <v>565498.43000000005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1</v>
      </c>
      <c r="O89" s="25">
        <f t="shared" si="10"/>
        <v>565498.43000000005</v>
      </c>
    </row>
    <row r="90" spans="1:15" s="26" customFormat="1" ht="13.2" x14ac:dyDescent="0.25">
      <c r="A90" s="70">
        <v>43</v>
      </c>
      <c r="B90" s="72" t="s">
        <v>366</v>
      </c>
      <c r="C90" s="73" t="s">
        <v>295</v>
      </c>
      <c r="D90" s="74" t="s">
        <v>367</v>
      </c>
      <c r="E90" s="75">
        <v>3</v>
      </c>
      <c r="F90" s="74">
        <v>3681.9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3</v>
      </c>
      <c r="O90" s="25">
        <f t="shared" si="10"/>
        <v>3681.9</v>
      </c>
    </row>
    <row r="91" spans="1:15" s="26" customFormat="1" ht="26.4" x14ac:dyDescent="0.25">
      <c r="A91" s="70">
        <v>44</v>
      </c>
      <c r="B91" s="72" t="s">
        <v>368</v>
      </c>
      <c r="C91" s="73" t="s">
        <v>323</v>
      </c>
      <c r="D91" s="74" t="s">
        <v>369</v>
      </c>
      <c r="E91" s="75">
        <v>5931</v>
      </c>
      <c r="F91" s="74">
        <v>76017.63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5931</v>
      </c>
      <c r="O91" s="25">
        <f t="shared" si="10"/>
        <v>76017.63</v>
      </c>
    </row>
    <row r="92" spans="1:15" s="26" customFormat="1" ht="26.4" x14ac:dyDescent="0.25">
      <c r="A92" s="70">
        <v>45</v>
      </c>
      <c r="B92" s="72" t="s">
        <v>370</v>
      </c>
      <c r="C92" s="73" t="s">
        <v>323</v>
      </c>
      <c r="D92" s="74" t="s">
        <v>371</v>
      </c>
      <c r="E92" s="75">
        <v>2413</v>
      </c>
      <c r="F92" s="74">
        <v>137456.14000000001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2413</v>
      </c>
      <c r="O92" s="25">
        <f t="shared" si="10"/>
        <v>137456.14000000001</v>
      </c>
    </row>
    <row r="93" spans="1:15" s="26" customFormat="1" ht="26.4" x14ac:dyDescent="0.25">
      <c r="A93" s="70">
        <v>46</v>
      </c>
      <c r="B93" s="72" t="s">
        <v>372</v>
      </c>
      <c r="C93" s="73" t="s">
        <v>323</v>
      </c>
      <c r="D93" s="74" t="s">
        <v>373</v>
      </c>
      <c r="E93" s="75">
        <v>120</v>
      </c>
      <c r="F93" s="74">
        <v>716.44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120</v>
      </c>
      <c r="O93" s="25">
        <f t="shared" si="10"/>
        <v>716.44</v>
      </c>
    </row>
    <row r="94" spans="1:15" s="26" customFormat="1" ht="26.4" x14ac:dyDescent="0.25">
      <c r="A94" s="70">
        <v>47</v>
      </c>
      <c r="B94" s="72" t="s">
        <v>374</v>
      </c>
      <c r="C94" s="73" t="s">
        <v>323</v>
      </c>
      <c r="D94" s="74" t="s">
        <v>375</v>
      </c>
      <c r="E94" s="75">
        <v>236</v>
      </c>
      <c r="F94" s="74">
        <v>1478.8200000000002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236</v>
      </c>
      <c r="O94" s="25">
        <f t="shared" si="10"/>
        <v>1478.8200000000002</v>
      </c>
    </row>
    <row r="95" spans="1:15" s="26" customFormat="1" ht="26.4" x14ac:dyDescent="0.25">
      <c r="A95" s="70">
        <v>48</v>
      </c>
      <c r="B95" s="72" t="s">
        <v>376</v>
      </c>
      <c r="C95" s="73" t="s">
        <v>323</v>
      </c>
      <c r="D95" s="74" t="s">
        <v>377</v>
      </c>
      <c r="E95" s="75">
        <v>1380</v>
      </c>
      <c r="F95" s="74">
        <v>16852.79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1380</v>
      </c>
      <c r="O95" s="25">
        <f t="shared" si="10"/>
        <v>16852.79</v>
      </c>
    </row>
    <row r="96" spans="1:15" s="26" customFormat="1" ht="27" thickBot="1" x14ac:dyDescent="0.3">
      <c r="A96" s="70">
        <v>49</v>
      </c>
      <c r="B96" s="72" t="s">
        <v>378</v>
      </c>
      <c r="C96" s="73" t="s">
        <v>323</v>
      </c>
      <c r="D96" s="74" t="s">
        <v>379</v>
      </c>
      <c r="E96" s="75">
        <v>600</v>
      </c>
      <c r="F96" s="74">
        <v>32565.800000000003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600</v>
      </c>
      <c r="O96" s="25">
        <f t="shared" si="10"/>
        <v>32565.800000000003</v>
      </c>
    </row>
    <row r="97" spans="1:16" s="17" customFormat="1" ht="13.8" thickBot="1" x14ac:dyDescent="0.3">
      <c r="A97" s="27"/>
      <c r="B97" s="29"/>
      <c r="C97" s="29"/>
      <c r="D97" s="30"/>
      <c r="E97" s="31">
        <f>SUM(Лист1!N11:N96)</f>
        <v>39883</v>
      </c>
      <c r="F97" s="32">
        <f>SUM(Лист1!O11:O96)</f>
        <v>6294637.8699999992</v>
      </c>
      <c r="G97" s="33"/>
    </row>
    <row r="98" spans="1:16" s="24" customFormat="1" ht="15" customHeight="1" thickBot="1" x14ac:dyDescent="0.3">
      <c r="A98" s="85" t="s">
        <v>380</v>
      </c>
      <c r="B98" s="21"/>
      <c r="C98" s="21"/>
      <c r="D98" s="21"/>
      <c r="E98" s="22"/>
      <c r="F98" s="21"/>
      <c r="G98" s="23"/>
    </row>
    <row r="99" spans="1:16" s="24" customFormat="1" ht="15" hidden="1" customHeight="1" thickBot="1" x14ac:dyDescent="0.3">
      <c r="A99" s="79"/>
      <c r="B99" s="80"/>
      <c r="C99" s="80"/>
      <c r="D99" s="80"/>
      <c r="E99" s="81"/>
      <c r="F99" s="80"/>
      <c r="G99" s="82"/>
      <c r="P99" s="24" t="s">
        <v>293</v>
      </c>
    </row>
    <row r="100" spans="1:16" s="26" customFormat="1" ht="26.4" x14ac:dyDescent="0.25">
      <c r="A100" s="70">
        <v>1</v>
      </c>
      <c r="B100" s="72" t="s">
        <v>381</v>
      </c>
      <c r="C100" s="73" t="s">
        <v>382</v>
      </c>
      <c r="D100" s="74" t="s">
        <v>383</v>
      </c>
      <c r="E100" s="75">
        <v>700</v>
      </c>
      <c r="F100" s="74">
        <v>8621.6200000000008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ref="N100:O103" si="11">E100</f>
        <v>700</v>
      </c>
      <c r="O100" s="25">
        <f t="shared" si="11"/>
        <v>8621.6200000000008</v>
      </c>
    </row>
    <row r="101" spans="1:16" s="26" customFormat="1" ht="39.6" x14ac:dyDescent="0.25">
      <c r="A101" s="70">
        <v>2</v>
      </c>
      <c r="B101" s="72" t="s">
        <v>384</v>
      </c>
      <c r="C101" s="73" t="s">
        <v>385</v>
      </c>
      <c r="D101" s="74" t="s">
        <v>386</v>
      </c>
      <c r="E101" s="75">
        <v>810</v>
      </c>
      <c r="F101" s="74">
        <v>493450.92000000004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1"/>
        <v>810</v>
      </c>
      <c r="O101" s="25">
        <f t="shared" si="11"/>
        <v>493450.92000000004</v>
      </c>
    </row>
    <row r="102" spans="1:16" s="26" customFormat="1" ht="26.4" x14ac:dyDescent="0.25">
      <c r="A102" s="70">
        <v>3</v>
      </c>
      <c r="B102" s="72" t="s">
        <v>387</v>
      </c>
      <c r="C102" s="73" t="s">
        <v>385</v>
      </c>
      <c r="D102" s="74" t="s">
        <v>388</v>
      </c>
      <c r="E102" s="75">
        <v>61</v>
      </c>
      <c r="F102" s="74">
        <v>76802.05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1"/>
        <v>61</v>
      </c>
      <c r="O102" s="25">
        <f t="shared" si="11"/>
        <v>76802.05</v>
      </c>
    </row>
    <row r="103" spans="1:16" s="26" customFormat="1" ht="26.4" x14ac:dyDescent="0.25">
      <c r="A103" s="70">
        <v>4</v>
      </c>
      <c r="B103" s="72" t="s">
        <v>389</v>
      </c>
      <c r="C103" s="73" t="s">
        <v>390</v>
      </c>
      <c r="D103" s="74" t="s">
        <v>391</v>
      </c>
      <c r="E103" s="75">
        <v>300</v>
      </c>
      <c r="F103" s="74">
        <v>299517.71000000002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1"/>
        <v>300</v>
      </c>
      <c r="O103" s="25">
        <f t="shared" si="11"/>
        <v>299517.71000000002</v>
      </c>
    </row>
    <row r="104" spans="1:16" s="17" customFormat="1" ht="13.5" customHeight="1" thickBot="1" x14ac:dyDescent="0.3"/>
    <row r="105" spans="1:16" s="17" customFormat="1" ht="26.25" customHeight="1" x14ac:dyDescent="0.25">
      <c r="A105" s="92" t="s">
        <v>139</v>
      </c>
      <c r="B105" s="86" t="s">
        <v>32</v>
      </c>
      <c r="C105" s="97" t="s">
        <v>141</v>
      </c>
      <c r="D105" s="86" t="s">
        <v>142</v>
      </c>
      <c r="E105" s="86" t="s">
        <v>401</v>
      </c>
      <c r="F105" s="86"/>
      <c r="G105" s="87" t="s">
        <v>146</v>
      </c>
    </row>
    <row r="106" spans="1:16" s="17" customFormat="1" ht="12.75" customHeight="1" x14ac:dyDescent="0.25">
      <c r="A106" s="93"/>
      <c r="B106" s="95"/>
      <c r="C106" s="98"/>
      <c r="D106" s="95"/>
      <c r="E106" s="90" t="s">
        <v>147</v>
      </c>
      <c r="F106" s="90" t="s">
        <v>148</v>
      </c>
      <c r="G106" s="88"/>
    </row>
    <row r="107" spans="1:16" s="17" customFormat="1" ht="13.5" customHeight="1" thickBot="1" x14ac:dyDescent="0.3">
      <c r="A107" s="94"/>
      <c r="B107" s="96"/>
      <c r="C107" s="99"/>
      <c r="D107" s="96"/>
      <c r="E107" s="91"/>
      <c r="F107" s="91"/>
      <c r="G107" s="89"/>
    </row>
    <row r="108" spans="1:16" s="26" customFormat="1" ht="39.6" x14ac:dyDescent="0.25">
      <c r="A108" s="70">
        <v>5</v>
      </c>
      <c r="B108" s="72" t="s">
        <v>392</v>
      </c>
      <c r="C108" s="73" t="s">
        <v>390</v>
      </c>
      <c r="D108" s="74" t="s">
        <v>393</v>
      </c>
      <c r="E108" s="75">
        <v>392</v>
      </c>
      <c r="F108" s="74">
        <v>176468.04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ref="N108:O111" si="12">E108</f>
        <v>392</v>
      </c>
      <c r="O108" s="25">
        <f t="shared" si="12"/>
        <v>176468.04</v>
      </c>
    </row>
    <row r="109" spans="1:16" s="26" customFormat="1" ht="39.6" x14ac:dyDescent="0.25">
      <c r="A109" s="70">
        <v>6</v>
      </c>
      <c r="B109" s="72" t="s">
        <v>394</v>
      </c>
      <c r="C109" s="73" t="s">
        <v>339</v>
      </c>
      <c r="D109" s="74" t="s">
        <v>395</v>
      </c>
      <c r="E109" s="75">
        <v>435</v>
      </c>
      <c r="F109" s="74">
        <v>448480.65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2"/>
        <v>435</v>
      </c>
      <c r="O109" s="25">
        <f t="shared" si="12"/>
        <v>448480.65</v>
      </c>
    </row>
    <row r="110" spans="1:16" s="26" customFormat="1" ht="26.4" x14ac:dyDescent="0.25">
      <c r="A110" s="70">
        <v>7</v>
      </c>
      <c r="B110" s="72" t="s">
        <v>396</v>
      </c>
      <c r="C110" s="73" t="s">
        <v>385</v>
      </c>
      <c r="D110" s="74" t="s">
        <v>397</v>
      </c>
      <c r="E110" s="75">
        <v>32</v>
      </c>
      <c r="F110" s="74">
        <v>16739.52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2"/>
        <v>32</v>
      </c>
      <c r="O110" s="25">
        <f t="shared" si="12"/>
        <v>16739.52</v>
      </c>
    </row>
    <row r="111" spans="1:16" s="26" customFormat="1" ht="40.200000000000003" thickBot="1" x14ac:dyDescent="0.3">
      <c r="A111" s="70">
        <v>8</v>
      </c>
      <c r="B111" s="72" t="s">
        <v>398</v>
      </c>
      <c r="C111" s="73" t="s">
        <v>298</v>
      </c>
      <c r="D111" s="74" t="s">
        <v>399</v>
      </c>
      <c r="E111" s="75">
        <v>6400</v>
      </c>
      <c r="F111" s="74">
        <v>13440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2"/>
        <v>6400</v>
      </c>
      <c r="O111" s="25">
        <f t="shared" si="12"/>
        <v>13440</v>
      </c>
    </row>
    <row r="112" spans="1:16" s="17" customFormat="1" ht="13.8" thickBot="1" x14ac:dyDescent="0.3">
      <c r="A112" s="27"/>
      <c r="B112" s="29"/>
      <c r="C112" s="29"/>
      <c r="D112" s="30"/>
      <c r="E112" s="31">
        <f>SUM(Лист1!N98:N111)</f>
        <v>9130</v>
      </c>
      <c r="F112" s="32">
        <f>SUM(Лист1!O98:O111)</f>
        <v>1533520.5100000002</v>
      </c>
      <c r="G112" s="33"/>
    </row>
    <row r="113" spans="1:7" s="17" customFormat="1" ht="13.8" thickBot="1" x14ac:dyDescent="0.3">
      <c r="A113" s="35"/>
      <c r="B113" s="29"/>
      <c r="C113" s="29"/>
      <c r="D113" s="30"/>
      <c r="E113" s="31">
        <f>SUM(Лист1!N11:N112)</f>
        <v>49013</v>
      </c>
      <c r="F113" s="32">
        <f>SUM(Лист1!O11:O112)</f>
        <v>7828158.379999999</v>
      </c>
      <c r="G113" s="33"/>
    </row>
    <row r="114" spans="1:7" s="17" customFormat="1" ht="13.2" x14ac:dyDescent="0.25"/>
  </sheetData>
  <mergeCells count="82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3:F23"/>
    <mergeCell ref="G23:G25"/>
    <mergeCell ref="E24:E25"/>
    <mergeCell ref="F24:F25"/>
    <mergeCell ref="A23:A25"/>
    <mergeCell ref="B23:B25"/>
    <mergeCell ref="C23:C25"/>
    <mergeCell ref="D23:D25"/>
    <mergeCell ref="E30:F30"/>
    <mergeCell ref="G30:G32"/>
    <mergeCell ref="E31:E32"/>
    <mergeCell ref="F31:F32"/>
    <mergeCell ref="A30:A32"/>
    <mergeCell ref="B30:B32"/>
    <mergeCell ref="C30:C32"/>
    <mergeCell ref="D30:D32"/>
    <mergeCell ref="E37:F37"/>
    <mergeCell ref="G37:G39"/>
    <mergeCell ref="E38:E39"/>
    <mergeCell ref="F38:F39"/>
    <mergeCell ref="A37:A39"/>
    <mergeCell ref="B37:B39"/>
    <mergeCell ref="C37:C39"/>
    <mergeCell ref="D37:D39"/>
    <mergeCell ref="E44:F44"/>
    <mergeCell ref="G44:G46"/>
    <mergeCell ref="E45:E46"/>
    <mergeCell ref="F45:F46"/>
    <mergeCell ref="A44:A46"/>
    <mergeCell ref="B44:B46"/>
    <mergeCell ref="C44:C46"/>
    <mergeCell ref="D44:D46"/>
    <mergeCell ref="E51:F51"/>
    <mergeCell ref="G51:G53"/>
    <mergeCell ref="E52:E53"/>
    <mergeCell ref="F52:F53"/>
    <mergeCell ref="A51:A53"/>
    <mergeCell ref="B51:B53"/>
    <mergeCell ref="C51:C53"/>
    <mergeCell ref="D51:D53"/>
    <mergeCell ref="E61:F61"/>
    <mergeCell ref="G61:G63"/>
    <mergeCell ref="E62:E63"/>
    <mergeCell ref="F62:F63"/>
    <mergeCell ref="A61:A63"/>
    <mergeCell ref="B61:B63"/>
    <mergeCell ref="C61:C63"/>
    <mergeCell ref="D61:D63"/>
    <mergeCell ref="E72:F72"/>
    <mergeCell ref="G72:G74"/>
    <mergeCell ref="E73:E74"/>
    <mergeCell ref="F73:F74"/>
    <mergeCell ref="A72:A74"/>
    <mergeCell ref="B72:B74"/>
    <mergeCell ref="C72:C74"/>
    <mergeCell ref="D72:D74"/>
    <mergeCell ref="E85:F85"/>
    <mergeCell ref="G85:G87"/>
    <mergeCell ref="E86:E87"/>
    <mergeCell ref="F86:F87"/>
    <mergeCell ref="A85:A87"/>
    <mergeCell ref="B85:B87"/>
    <mergeCell ref="C85:C87"/>
    <mergeCell ref="D85:D87"/>
    <mergeCell ref="E105:F105"/>
    <mergeCell ref="G105:G107"/>
    <mergeCell ref="E106:E107"/>
    <mergeCell ref="F106:F107"/>
    <mergeCell ref="A105:A107"/>
    <mergeCell ref="B105:B107"/>
    <mergeCell ref="C105:C107"/>
    <mergeCell ref="D105:D10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21" max="16383" man="1"/>
    <brk id="28" max="16383" man="1"/>
    <brk id="35" max="16383" man="1"/>
    <brk id="42" max="16383" man="1"/>
    <brk id="49" max="16383" man="1"/>
    <brk id="59" max="16383" man="1"/>
    <brk id="70" max="16383" man="1"/>
    <brk id="83" max="16383" man="1"/>
    <brk id="103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2019-06-14T06:26:55Z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