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Лист1!$A$76:$A$86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E69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F84" i="4"/>
  <c r="C33" i="2"/>
  <c r="L33" i="2"/>
  <c r="H33" i="2"/>
  <c r="F33" i="2"/>
  <c r="H32" i="2"/>
  <c r="F69" i="4" l="1"/>
  <c r="E84" i="4"/>
  <c r="E85" i="4"/>
  <c r="F85" i="4"/>
</calcChain>
</file>

<file path=xl/sharedStrings.xml><?xml version="1.0" encoding="utf-8"?>
<sst xmlns="http://schemas.openxmlformats.org/spreadsheetml/2006/main" count="756" uniqueCount="392">
  <si>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</si>
  <si>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</si>
  <si>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</si>
  <si>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</si>
  <si>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</si>
  <si>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</si>
  <si>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</si>
  <si>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</si>
  <si>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</si>
  <si>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</si>
  <si>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</si>
  <si>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</si>
  <si>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</si>
  <si>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</si>
  <si>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</si>
  <si>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</si>
  <si>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</si>
  <si>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</si>
  <si>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</si>
  <si>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</si>
  <si>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</si>
  <si>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</si>
  <si>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</si>
  <si>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</si>
  <si>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</si>
  <si>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</si>
  <si>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</si>
  <si>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</si>
  <si>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</si>
  <si>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</si>
  <si>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</si>
  <si>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</si>
  <si>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</si>
  <si>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</si>
  <si>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</si>
  <si>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</si>
  <si>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</si>
  <si>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</si>
  <si>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</si>
  <si>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</si>
  <si>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</si>
  <si>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</si>
  <si>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</si>
  <si>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</si>
  <si>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</si>
  <si>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</si>
  <si>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</si>
  <si>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</si>
  <si>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</si>
  <si>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</si>
  <si>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</si>
  <si>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</si>
  <si>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</si>
  <si>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</si>
  <si>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</si>
  <si>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</si>
  <si>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</si>
  <si>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</si>
  <si>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</si>
  <si>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</si>
  <si>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</si>
  <si>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</si>
  <si>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</si>
  <si>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</si>
  <si>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</si>
  <si>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</si>
  <si>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</si>
  <si>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</si>
  <si>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</si>
  <si>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</si>
  <si>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</si>
  <si>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</si>
  <si>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</si>
  <si>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</si>
  <si>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</si>
  <si>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</si>
  <si>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</si>
  <si>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</si>
  <si>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</si>
  <si>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</si>
  <si>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</si>
  <si>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</si>
  <si>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</si>
  <si>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</si>
  <si>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</si>
  <si>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</si>
  <si>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</si>
  <si>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</si>
  <si>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</si>
  <si>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</si>
  <si>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</si>
  <si>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</si>
  <si>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</si>
  <si>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</si>
  <si>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</si>
  <si>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</si>
  <si>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</si>
  <si>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</si>
  <si>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</si>
  <si>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</si>
  <si>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</si>
  <si>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</si>
  <si>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</si>
  <si>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</si>
  <si>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</si>
  <si>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</si>
  <si>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</si>
  <si>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</si>
  <si>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</si>
  <si>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</si>
  <si>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</si>
  <si>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</si>
  <si>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</si>
  <si>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</si>
  <si>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</si>
  <si>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</si>
  <si>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</si>
  <si>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</si>
  <si>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</si>
  <si>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</si>
  <si>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</si>
  <si>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</si>
  <si>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</si>
  <si>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</si>
  <si>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</si>
  <si>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</si>
  <si>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</si>
  <si>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</si>
  <si>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</si>
  <si>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</si>
  <si>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</si>
  <si>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</si>
  <si>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</si>
  <si>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</si>
  <si>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</si>
  <si>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</si>
  <si>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</si>
  <si>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</si>
  <si>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</si>
  <si>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</si>
  <si>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</si>
  <si>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</si>
  <si>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</si>
  <si>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</si>
  <si>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</si>
  <si>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</si>
  <si>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</si>
  <si>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</si>
  <si>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</si>
  <si>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</si>
  <si>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</si>
  <si>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</si>
  <si>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</si>
  <si>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</si>
  <si>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</si>
  <si>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</si>
  <si>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</si>
  <si>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</si>
  <si>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</si>
  <si>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</si>
  <si>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</si>
  <si>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</si>
  <si>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</si>
  <si>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</si>
  <si>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</si>
  <si>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</si>
  <si>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</si>
  <si>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</si>
  <si>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</si>
  <si>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</si>
  <si>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</si>
  <si>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</si>
  <si>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</si>
  <si>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</si>
  <si>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</si>
  <si>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</si>
  <si>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</si>
  <si>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</si>
  <si>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</si>
  <si>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</si>
  <si>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</si>
  <si>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</si>
  <si>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</si>
  <si>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</si>
  <si>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</si>
  <si>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</si>
  <si>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</si>
  <si>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</si>
  <si>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</si>
  <si>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</si>
  <si>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</si>
  <si>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</si>
  <si>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</si>
  <si>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</si>
  <si>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</si>
  <si>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</si>
  <si>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</si>
  <si>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</si>
  <si>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</si>
  <si>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</si>
  <si>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</si>
  <si>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</si>
  <si>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</si>
  <si>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</si>
  <si>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</si>
  <si>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</si>
  <si>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</si>
  <si>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</si>
  <si>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</si>
  <si>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</si>
  <si>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</si>
  <si>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</si>
  <si>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</si>
  <si>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</si>
  <si>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</si>
  <si>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</si>
  <si>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</si>
  <si>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</si>
  <si>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</si>
  <si>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</si>
  <si>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</si>
  <si>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</si>
  <si>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</si>
  <si>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</si>
  <si>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</si>
  <si>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</si>
  <si>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</si>
  <si>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</si>
  <si>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</si>
  <si>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</si>
  <si>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</si>
  <si>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</si>
  <si>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</si>
  <si>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</si>
  <si>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</si>
  <si>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</si>
  <si>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</si>
  <si>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</si>
  <si>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</si>
  <si>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</si>
  <si>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</si>
  <si>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</si>
  <si>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</si>
  <si>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</si>
  <si>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</si>
  <si>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</si>
  <si>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</si>
  <si>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</si>
  <si>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</si>
  <si>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</si>
  <si>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</si>
  <si>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</si>
  <si>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</si>
  <si>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</si>
  <si>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</si>
  <si>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</si>
  <si>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</si>
  <si>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</si>
  <si>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</si>
  <si>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</si>
  <si>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</si>
  <si>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</si>
  <si>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</si>
  <si>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</si>
  <si>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</si>
  <si>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</si>
  <si>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</si>
  <si>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</si>
  <si>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</si>
  <si>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</si>
  <si>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</si>
  <si>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</si>
  <si>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</si>
  <si>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</si>
  <si>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</si>
  <si>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</si>
  <si>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</si>
  <si>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</si>
  <si>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</si>
  <si>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</si>
  <si>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</si>
  <si>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</si>
  <si>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</si>
  <si>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</si>
  <si>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</si>
  <si>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</si>
  <si>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</si>
  <si>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</si>
  <si>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</si>
  <si>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</si>
  <si>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</si>
  <si>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</si>
  <si>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</si>
  <si>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</si>
  <si>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</si>
  <si>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</si>
  <si>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</si>
  <si>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</si>
  <si>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</si>
  <si>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</si>
  <si>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</si>
  <si>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</si>
  <si>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</si>
  <si>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</si>
  <si>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</si>
  <si>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</si>
  <si>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</si>
  <si>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</si>
  <si>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</si>
  <si>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</si>
  <si>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</si>
  <si>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</si>
  <si>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</si>
  <si>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</si>
  <si>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</si>
  <si>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</si>
  <si>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</si>
  <si>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</si>
  <si>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</si>
  <si>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</si>
  <si>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</si>
  <si>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</si>
  <si>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</si>
  <si>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</si>
  <si>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</si>
  <si>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</si>
  <si>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</si>
  <si>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</si>
  <si>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</si>
  <si>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</si>
  <si>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</si>
  <si>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</si>
  <si>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</si>
  <si>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</si>
  <si>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</si>
  <si>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</si>
  <si>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</si>
  <si>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</si>
  <si>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</si>
  <si>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</si>
  <si>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Пейона, р-н для інфузій та орального застосування 20мг/мл по1мл в амп.по 5амп.в уп.по 2уп.в карт. коробці  (б/н  від 04 11 2019р.) </t>
  </si>
  <si>
    <t>амп</t>
  </si>
  <si>
    <t>357,75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</si>
  <si>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</si>
  <si>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</si>
  <si>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</si>
  <si>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</si>
  <si>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</si>
  <si>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</si>
  <si>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</si>
  <si>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</si>
  <si>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</si>
  <si>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</si>
  <si>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</si>
  <si>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</si>
  <si>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</si>
  <si>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</si>
  <si>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</si>
  <si>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</si>
  <si>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</si>
  <si>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</si>
  <si>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</si>
  <si>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</si>
  <si>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</si>
  <si>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</si>
  <si>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</si>
  <si>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</si>
  <si>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</si>
  <si>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</si>
  <si>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</si>
  <si>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</si>
  <si>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</si>
  <si>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</si>
  <si>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</si>
  <si>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(№РС -123 від 07.10.19р) </t>
  </si>
  <si>
    <t>1220,27</t>
  </si>
  <si>
    <t xml:space="preserve">Бетфер-1а роз..д/ін по (12млн.МО) (№ РС-123 від 07.10.19р) </t>
  </si>
  <si>
    <t>шпр</t>
  </si>
  <si>
    <t>654,64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</si>
  <si>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</si>
  <si>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</si>
  <si>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</si>
  <si>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</si>
  <si>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</si>
  <si>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</si>
  <si>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</si>
  <si>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</si>
  <si>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</si>
  <si>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</si>
  <si>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</si>
  <si>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12.11.2019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</si>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</sst>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7.5546875" customWidth="1"/>
    <col min="3" max="3" width="7.6640625" customWidth="1"/>
    <col min="4" max="4" width="12.6640625" customWidth="1"/>
    <col min="5" max="5" width="13.554687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391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389</v>
      </c>
      <c r="B2" s="18"/>
      <c r="C2" s="18"/>
      <c r="D2" s="18"/>
      <c r="E2" s="18"/>
      <c r="F2" s="18"/>
      <c r="G2" s="18"/>
    </row>
    <row r="3" spans="1:16" s="17" customFormat="1" ht="16.2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2" t="s">
        <v>139</v>
      </c>
      <c r="B4" s="86" t="s">
        <v>32</v>
      </c>
      <c r="C4" s="97" t="s">
        <v>141</v>
      </c>
      <c r="D4" s="86" t="s">
        <v>142</v>
      </c>
      <c r="E4" s="86" t="s">
        <v>390</v>
      </c>
      <c r="F4" s="86"/>
      <c r="G4" s="87" t="s">
        <v>146</v>
      </c>
    </row>
    <row r="5" spans="1:16" s="17" customFormat="1" ht="13.2" x14ac:dyDescent="0.25">
      <c r="A5" s="93"/>
      <c r="B5" s="95"/>
      <c r="C5" s="98"/>
      <c r="D5" s="95"/>
      <c r="E5" s="90" t="s">
        <v>147</v>
      </c>
      <c r="F5" s="90" t="s">
        <v>148</v>
      </c>
      <c r="G5" s="88"/>
    </row>
    <row r="6" spans="1:16" s="17" customFormat="1" ht="13.8" thickBot="1" x14ac:dyDescent="0.3">
      <c r="A6" s="94"/>
      <c r="B6" s="96"/>
      <c r="C6" s="99"/>
      <c r="D6" s="96"/>
      <c r="E6" s="91"/>
      <c r="F6" s="91"/>
      <c r="G6" s="89"/>
    </row>
    <row r="7" spans="1:16" s="24" customFormat="1" ht="15" customHeight="1" thickBot="1" x14ac:dyDescent="0.3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26.4" x14ac:dyDescent="0.25">
      <c r="A9" s="70">
        <v>1</v>
      </c>
      <c r="B9" s="72" t="s">
        <v>294</v>
      </c>
      <c r="C9" s="73" t="s">
        <v>295</v>
      </c>
      <c r="D9" s="74" t="s">
        <v>296</v>
      </c>
      <c r="E9" s="75">
        <v>6</v>
      </c>
      <c r="F9" s="74">
        <v>1441.44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5" si="0">E9</f>
        <v>6</v>
      </c>
      <c r="O9" s="25">
        <f t="shared" si="0"/>
        <v>1441.44</v>
      </c>
    </row>
    <row r="10" spans="1:16" s="26" customFormat="1" ht="26.4" x14ac:dyDescent="0.25">
      <c r="A10" s="70">
        <v>2</v>
      </c>
      <c r="B10" s="72" t="s">
        <v>297</v>
      </c>
      <c r="C10" s="73" t="s">
        <v>298</v>
      </c>
      <c r="D10" s="74" t="s">
        <v>299</v>
      </c>
      <c r="E10" s="75">
        <v>4</v>
      </c>
      <c r="F10" s="74">
        <v>49268.44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4</v>
      </c>
      <c r="O10" s="25">
        <f t="shared" si="0"/>
        <v>49268.44</v>
      </c>
    </row>
    <row r="11" spans="1:16" s="26" customFormat="1" ht="39.6" x14ac:dyDescent="0.25">
      <c r="A11" s="70">
        <v>3</v>
      </c>
      <c r="B11" s="72" t="s">
        <v>300</v>
      </c>
      <c r="C11" s="73" t="s">
        <v>298</v>
      </c>
      <c r="D11" s="74" t="s">
        <v>301</v>
      </c>
      <c r="E11" s="75">
        <v>14</v>
      </c>
      <c r="F11" s="74">
        <v>22000.86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14</v>
      </c>
      <c r="O11" s="25">
        <f t="shared" si="0"/>
        <v>22000.86</v>
      </c>
    </row>
    <row r="12" spans="1:16" s="26" customFormat="1" ht="26.4" x14ac:dyDescent="0.25">
      <c r="A12" s="70">
        <v>4</v>
      </c>
      <c r="B12" s="72" t="s">
        <v>302</v>
      </c>
      <c r="C12" s="73" t="s">
        <v>295</v>
      </c>
      <c r="D12" s="74" t="s">
        <v>303</v>
      </c>
      <c r="E12" s="75">
        <v>60</v>
      </c>
      <c r="F12" s="74">
        <v>8931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60</v>
      </c>
      <c r="O12" s="25">
        <f t="shared" si="0"/>
        <v>8931</v>
      </c>
    </row>
    <row r="13" spans="1:16" s="26" customFormat="1" ht="26.4" x14ac:dyDescent="0.25">
      <c r="A13" s="70">
        <v>5</v>
      </c>
      <c r="B13" s="72" t="s">
        <v>304</v>
      </c>
      <c r="C13" s="73" t="s">
        <v>295</v>
      </c>
      <c r="D13" s="74" t="s">
        <v>305</v>
      </c>
      <c r="E13" s="75">
        <v>10</v>
      </c>
      <c r="F13" s="74">
        <v>36875.700000000004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10</v>
      </c>
      <c r="O13" s="25">
        <f t="shared" si="0"/>
        <v>36875.700000000004</v>
      </c>
    </row>
    <row r="14" spans="1:16" s="26" customFormat="1" ht="13.2" x14ac:dyDescent="0.25">
      <c r="A14" s="70">
        <v>6</v>
      </c>
      <c r="B14" s="72" t="s">
        <v>306</v>
      </c>
      <c r="C14" s="73" t="s">
        <v>298</v>
      </c>
      <c r="D14" s="74">
        <v>24915</v>
      </c>
      <c r="E14" s="75">
        <v>120</v>
      </c>
      <c r="F14" s="74">
        <v>2989800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120</v>
      </c>
      <c r="O14" s="25">
        <f t="shared" si="0"/>
        <v>2989800</v>
      </c>
    </row>
    <row r="15" spans="1:16" s="26" customFormat="1" ht="66" x14ac:dyDescent="0.25">
      <c r="A15" s="70">
        <v>7</v>
      </c>
      <c r="B15" s="72" t="s">
        <v>307</v>
      </c>
      <c r="C15" s="73" t="s">
        <v>295</v>
      </c>
      <c r="D15" s="74" t="s">
        <v>308</v>
      </c>
      <c r="E15" s="75">
        <v>119</v>
      </c>
      <c r="F15" s="74">
        <v>21747.25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119</v>
      </c>
      <c r="O15" s="25">
        <f t="shared" si="0"/>
        <v>21747.25</v>
      </c>
    </row>
    <row r="16" spans="1:16" s="17" customFormat="1" ht="13.5" customHeight="1" thickBot="1" x14ac:dyDescent="0.3"/>
    <row r="17" spans="1:15" s="17" customFormat="1" ht="26.25" customHeight="1" x14ac:dyDescent="0.25">
      <c r="A17" s="92" t="s">
        <v>139</v>
      </c>
      <c r="B17" s="86" t="s">
        <v>32</v>
      </c>
      <c r="C17" s="97" t="s">
        <v>141</v>
      </c>
      <c r="D17" s="86" t="s">
        <v>142</v>
      </c>
      <c r="E17" s="86" t="s">
        <v>390</v>
      </c>
      <c r="F17" s="86"/>
      <c r="G17" s="87" t="s">
        <v>146</v>
      </c>
    </row>
    <row r="18" spans="1:15" s="17" customFormat="1" ht="12.75" customHeight="1" x14ac:dyDescent="0.25">
      <c r="A18" s="93"/>
      <c r="B18" s="95"/>
      <c r="C18" s="98"/>
      <c r="D18" s="95"/>
      <c r="E18" s="90" t="s">
        <v>147</v>
      </c>
      <c r="F18" s="90" t="s">
        <v>148</v>
      </c>
      <c r="G18" s="88"/>
    </row>
    <row r="19" spans="1:15" s="17" customFormat="1" ht="13.5" customHeight="1" thickBot="1" x14ac:dyDescent="0.3">
      <c r="A19" s="94"/>
      <c r="B19" s="96"/>
      <c r="C19" s="99"/>
      <c r="D19" s="96"/>
      <c r="E19" s="91"/>
      <c r="F19" s="91"/>
      <c r="G19" s="89"/>
    </row>
    <row r="20" spans="1:15" s="26" customFormat="1" ht="66" x14ac:dyDescent="0.25">
      <c r="A20" s="70">
        <v>8</v>
      </c>
      <c r="B20" s="72" t="s">
        <v>309</v>
      </c>
      <c r="C20" s="73" t="s">
        <v>295</v>
      </c>
      <c r="D20" s="74" t="s">
        <v>308</v>
      </c>
      <c r="E20" s="75">
        <v>83</v>
      </c>
      <c r="F20" s="74">
        <v>15168.25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5" si="1">E20</f>
        <v>83</v>
      </c>
      <c r="O20" s="25">
        <f t="shared" si="1"/>
        <v>15168.25</v>
      </c>
    </row>
    <row r="21" spans="1:15" s="26" customFormat="1" ht="66" x14ac:dyDescent="0.25">
      <c r="A21" s="70">
        <v>9</v>
      </c>
      <c r="B21" s="72" t="s">
        <v>310</v>
      </c>
      <c r="C21" s="73" t="s">
        <v>295</v>
      </c>
      <c r="D21" s="74" t="s">
        <v>311</v>
      </c>
      <c r="E21" s="75">
        <v>205</v>
      </c>
      <c r="F21" s="74">
        <v>35569.550000000003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205</v>
      </c>
      <c r="O21" s="25">
        <f t="shared" si="1"/>
        <v>35569.550000000003</v>
      </c>
    </row>
    <row r="22" spans="1:15" s="26" customFormat="1" ht="66" x14ac:dyDescent="0.25">
      <c r="A22" s="70">
        <v>10</v>
      </c>
      <c r="B22" s="72" t="s">
        <v>312</v>
      </c>
      <c r="C22" s="73" t="s">
        <v>295</v>
      </c>
      <c r="D22" s="74" t="s">
        <v>311</v>
      </c>
      <c r="E22" s="75">
        <v>205</v>
      </c>
      <c r="F22" s="74">
        <v>35569.550000000003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205</v>
      </c>
      <c r="O22" s="25">
        <f t="shared" si="1"/>
        <v>35569.550000000003</v>
      </c>
    </row>
    <row r="23" spans="1:15" s="26" customFormat="1" ht="39.6" x14ac:dyDescent="0.25">
      <c r="A23" s="70">
        <v>11</v>
      </c>
      <c r="B23" s="72" t="s">
        <v>313</v>
      </c>
      <c r="C23" s="73" t="s">
        <v>295</v>
      </c>
      <c r="D23" s="74" t="s">
        <v>314</v>
      </c>
      <c r="E23" s="75">
        <v>430</v>
      </c>
      <c r="F23" s="74">
        <v>2433.8000000000002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430</v>
      </c>
      <c r="O23" s="25">
        <f t="shared" si="1"/>
        <v>2433.8000000000002</v>
      </c>
    </row>
    <row r="24" spans="1:15" s="26" customFormat="1" ht="52.8" x14ac:dyDescent="0.25">
      <c r="A24" s="70">
        <v>12</v>
      </c>
      <c r="B24" s="72" t="s">
        <v>315</v>
      </c>
      <c r="C24" s="73" t="s">
        <v>316</v>
      </c>
      <c r="D24" s="74" t="s">
        <v>317</v>
      </c>
      <c r="E24" s="75">
        <v>298</v>
      </c>
      <c r="F24" s="74">
        <v>4936.1500000000005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298</v>
      </c>
      <c r="O24" s="25">
        <f t="shared" si="1"/>
        <v>4936.1500000000005</v>
      </c>
    </row>
    <row r="25" spans="1:15" s="26" customFormat="1" ht="52.8" x14ac:dyDescent="0.25">
      <c r="A25" s="70">
        <v>13</v>
      </c>
      <c r="B25" s="72" t="s">
        <v>318</v>
      </c>
      <c r="C25" s="73" t="s">
        <v>316</v>
      </c>
      <c r="D25" s="74" t="s">
        <v>319</v>
      </c>
      <c r="E25" s="75">
        <v>7460</v>
      </c>
      <c r="F25" s="74">
        <v>42848.73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7460</v>
      </c>
      <c r="O25" s="25">
        <f t="shared" si="1"/>
        <v>42848.73</v>
      </c>
    </row>
    <row r="26" spans="1:15" s="17" customFormat="1" ht="13.5" customHeight="1" thickBot="1" x14ac:dyDescent="0.3"/>
    <row r="27" spans="1:15" s="17" customFormat="1" ht="26.25" customHeight="1" x14ac:dyDescent="0.25">
      <c r="A27" s="92" t="s">
        <v>139</v>
      </c>
      <c r="B27" s="86" t="s">
        <v>32</v>
      </c>
      <c r="C27" s="97" t="s">
        <v>141</v>
      </c>
      <c r="D27" s="86" t="s">
        <v>142</v>
      </c>
      <c r="E27" s="86" t="s">
        <v>390</v>
      </c>
      <c r="F27" s="86"/>
      <c r="G27" s="87" t="s">
        <v>146</v>
      </c>
    </row>
    <row r="28" spans="1:15" s="17" customFormat="1" ht="12.75" customHeight="1" x14ac:dyDescent="0.25">
      <c r="A28" s="93"/>
      <c r="B28" s="95"/>
      <c r="C28" s="98"/>
      <c r="D28" s="95"/>
      <c r="E28" s="90" t="s">
        <v>147</v>
      </c>
      <c r="F28" s="90" t="s">
        <v>148</v>
      </c>
      <c r="G28" s="88"/>
    </row>
    <row r="29" spans="1:15" s="17" customFormat="1" ht="13.5" customHeight="1" thickBot="1" x14ac:dyDescent="0.3">
      <c r="A29" s="94"/>
      <c r="B29" s="96"/>
      <c r="C29" s="99"/>
      <c r="D29" s="96"/>
      <c r="E29" s="91"/>
      <c r="F29" s="91"/>
      <c r="G29" s="89"/>
    </row>
    <row r="30" spans="1:15" s="26" customFormat="1" ht="52.8" x14ac:dyDescent="0.25">
      <c r="A30" s="70">
        <v>14</v>
      </c>
      <c r="B30" s="72" t="s">
        <v>320</v>
      </c>
      <c r="C30" s="73" t="s">
        <v>316</v>
      </c>
      <c r="D30" s="74" t="s">
        <v>321</v>
      </c>
      <c r="E30" s="75">
        <v>7150</v>
      </c>
      <c r="F30" s="74">
        <v>64994.920000000006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ref="N30:O35" si="2">E30</f>
        <v>7150</v>
      </c>
      <c r="O30" s="25">
        <f t="shared" si="2"/>
        <v>64994.920000000006</v>
      </c>
    </row>
    <row r="31" spans="1:15" s="26" customFormat="1" ht="92.4" x14ac:dyDescent="0.25">
      <c r="A31" s="70">
        <v>15</v>
      </c>
      <c r="B31" s="72" t="s">
        <v>322</v>
      </c>
      <c r="C31" s="73" t="s">
        <v>295</v>
      </c>
      <c r="D31" s="74" t="s">
        <v>323</v>
      </c>
      <c r="E31" s="75">
        <v>1</v>
      </c>
      <c r="F31" s="74">
        <v>2032.0200000000002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</v>
      </c>
      <c r="O31" s="25">
        <f t="shared" si="2"/>
        <v>2032.0200000000002</v>
      </c>
    </row>
    <row r="32" spans="1:15" s="26" customFormat="1" ht="39.6" x14ac:dyDescent="0.25">
      <c r="A32" s="70">
        <v>16</v>
      </c>
      <c r="B32" s="72" t="s">
        <v>324</v>
      </c>
      <c r="C32" s="73" t="s">
        <v>325</v>
      </c>
      <c r="D32" s="74" t="s">
        <v>326</v>
      </c>
      <c r="E32" s="75">
        <v>90</v>
      </c>
      <c r="F32" s="74">
        <v>13877.1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90</v>
      </c>
      <c r="O32" s="25">
        <f t="shared" si="2"/>
        <v>13877.1</v>
      </c>
    </row>
    <row r="33" spans="1:15" s="26" customFormat="1" ht="39.6" x14ac:dyDescent="0.25">
      <c r="A33" s="70">
        <v>17</v>
      </c>
      <c r="B33" s="72" t="s">
        <v>327</v>
      </c>
      <c r="C33" s="73" t="s">
        <v>295</v>
      </c>
      <c r="D33" s="74" t="s">
        <v>328</v>
      </c>
      <c r="E33" s="75">
        <v>2</v>
      </c>
      <c r="F33" s="74">
        <v>23.14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</v>
      </c>
      <c r="O33" s="25">
        <f t="shared" si="2"/>
        <v>23.14</v>
      </c>
    </row>
    <row r="34" spans="1:15" s="26" customFormat="1" ht="52.8" x14ac:dyDescent="0.25">
      <c r="A34" s="70">
        <v>18</v>
      </c>
      <c r="B34" s="72" t="s">
        <v>329</v>
      </c>
      <c r="C34" s="73" t="s">
        <v>295</v>
      </c>
      <c r="D34" s="74" t="s">
        <v>330</v>
      </c>
      <c r="E34" s="75">
        <v>3</v>
      </c>
      <c r="F34" s="74">
        <v>2619.6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3</v>
      </c>
      <c r="O34" s="25">
        <f t="shared" si="2"/>
        <v>2619.6</v>
      </c>
    </row>
    <row r="35" spans="1:15" s="26" customFormat="1" ht="79.2" x14ac:dyDescent="0.25">
      <c r="A35" s="70">
        <v>19</v>
      </c>
      <c r="B35" s="72" t="s">
        <v>331</v>
      </c>
      <c r="C35" s="73" t="s">
        <v>295</v>
      </c>
      <c r="D35" s="74" t="s">
        <v>332</v>
      </c>
      <c r="E35" s="75">
        <v>400</v>
      </c>
      <c r="F35" s="74">
        <v>28652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400</v>
      </c>
      <c r="O35" s="25">
        <f t="shared" si="2"/>
        <v>28652</v>
      </c>
    </row>
    <row r="36" spans="1:15" s="17" customFormat="1" ht="13.5" customHeight="1" thickBot="1" x14ac:dyDescent="0.3"/>
    <row r="37" spans="1:15" s="17" customFormat="1" ht="26.25" customHeight="1" x14ac:dyDescent="0.25">
      <c r="A37" s="92" t="s">
        <v>139</v>
      </c>
      <c r="B37" s="86" t="s">
        <v>32</v>
      </c>
      <c r="C37" s="97" t="s">
        <v>141</v>
      </c>
      <c r="D37" s="86" t="s">
        <v>142</v>
      </c>
      <c r="E37" s="86" t="s">
        <v>390</v>
      </c>
      <c r="F37" s="86"/>
      <c r="G37" s="87" t="s">
        <v>146</v>
      </c>
    </row>
    <row r="38" spans="1:15" s="17" customFormat="1" ht="12.75" customHeight="1" x14ac:dyDescent="0.25">
      <c r="A38" s="93"/>
      <c r="B38" s="95"/>
      <c r="C38" s="98"/>
      <c r="D38" s="95"/>
      <c r="E38" s="90" t="s">
        <v>147</v>
      </c>
      <c r="F38" s="90" t="s">
        <v>148</v>
      </c>
      <c r="G38" s="88"/>
    </row>
    <row r="39" spans="1:15" s="17" customFormat="1" ht="13.5" customHeight="1" thickBot="1" x14ac:dyDescent="0.3">
      <c r="A39" s="94"/>
      <c r="B39" s="96"/>
      <c r="C39" s="99"/>
      <c r="D39" s="96"/>
      <c r="E39" s="91"/>
      <c r="F39" s="91"/>
      <c r="G39" s="89"/>
    </row>
    <row r="40" spans="1:15" s="26" customFormat="1" ht="39.6" x14ac:dyDescent="0.25">
      <c r="A40" s="70">
        <v>20</v>
      </c>
      <c r="B40" s="72" t="s">
        <v>333</v>
      </c>
      <c r="C40" s="73" t="s">
        <v>295</v>
      </c>
      <c r="D40" s="74" t="s">
        <v>334</v>
      </c>
      <c r="E40" s="75">
        <v>15</v>
      </c>
      <c r="F40" s="74">
        <v>12612.45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7" si="3">E40</f>
        <v>15</v>
      </c>
      <c r="O40" s="25">
        <f t="shared" si="3"/>
        <v>12612.45</v>
      </c>
    </row>
    <row r="41" spans="1:15" s="26" customFormat="1" ht="39.6" x14ac:dyDescent="0.25">
      <c r="A41" s="70">
        <v>21</v>
      </c>
      <c r="B41" s="72" t="s">
        <v>335</v>
      </c>
      <c r="C41" s="73" t="s">
        <v>295</v>
      </c>
      <c r="D41" s="74" t="s">
        <v>334</v>
      </c>
      <c r="E41" s="75">
        <v>10</v>
      </c>
      <c r="F41" s="74">
        <v>8408.3000000000011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10</v>
      </c>
      <c r="O41" s="25">
        <f t="shared" si="3"/>
        <v>8408.3000000000011</v>
      </c>
    </row>
    <row r="42" spans="1:15" s="26" customFormat="1" ht="26.4" x14ac:dyDescent="0.25">
      <c r="A42" s="70">
        <v>22</v>
      </c>
      <c r="B42" s="72" t="s">
        <v>336</v>
      </c>
      <c r="C42" s="73" t="s">
        <v>295</v>
      </c>
      <c r="D42" s="74" t="s">
        <v>337</v>
      </c>
      <c r="E42" s="75">
        <v>29</v>
      </c>
      <c r="F42" s="74">
        <v>225553.88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29</v>
      </c>
      <c r="O42" s="25">
        <f t="shared" si="3"/>
        <v>225553.88</v>
      </c>
    </row>
    <row r="43" spans="1:15" s="26" customFormat="1" ht="39.6" x14ac:dyDescent="0.25">
      <c r="A43" s="70">
        <v>23</v>
      </c>
      <c r="B43" s="72" t="s">
        <v>338</v>
      </c>
      <c r="C43" s="73" t="s">
        <v>316</v>
      </c>
      <c r="D43" s="74" t="s">
        <v>339</v>
      </c>
      <c r="E43" s="75">
        <v>900</v>
      </c>
      <c r="F43" s="74">
        <v>3119.9900000000002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900</v>
      </c>
      <c r="O43" s="25">
        <f t="shared" si="3"/>
        <v>3119.9900000000002</v>
      </c>
    </row>
    <row r="44" spans="1:15" s="26" customFormat="1" ht="79.2" x14ac:dyDescent="0.25">
      <c r="A44" s="70">
        <v>24</v>
      </c>
      <c r="B44" s="72" t="s">
        <v>340</v>
      </c>
      <c r="C44" s="73" t="s">
        <v>341</v>
      </c>
      <c r="D44" s="74" t="s">
        <v>342</v>
      </c>
      <c r="E44" s="75">
        <v>400</v>
      </c>
      <c r="F44" s="74">
        <v>143100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400</v>
      </c>
      <c r="O44" s="25">
        <f t="shared" si="3"/>
        <v>143100</v>
      </c>
    </row>
    <row r="45" spans="1:15" s="26" customFormat="1" ht="26.4" x14ac:dyDescent="0.25">
      <c r="A45" s="70">
        <v>25</v>
      </c>
      <c r="B45" s="72" t="s">
        <v>343</v>
      </c>
      <c r="C45" s="73" t="s">
        <v>295</v>
      </c>
      <c r="D45" s="74" t="s">
        <v>344</v>
      </c>
      <c r="E45" s="75">
        <v>20</v>
      </c>
      <c r="F45" s="74">
        <v>258.40000000000003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20</v>
      </c>
      <c r="O45" s="25">
        <f t="shared" si="3"/>
        <v>258.40000000000003</v>
      </c>
    </row>
    <row r="46" spans="1:15" s="26" customFormat="1" ht="39.6" x14ac:dyDescent="0.25">
      <c r="A46" s="70">
        <v>26</v>
      </c>
      <c r="B46" s="72" t="s">
        <v>345</v>
      </c>
      <c r="C46" s="73" t="s">
        <v>295</v>
      </c>
      <c r="D46" s="74" t="s">
        <v>346</v>
      </c>
      <c r="E46" s="75">
        <v>3</v>
      </c>
      <c r="F46" s="74">
        <v>25225.02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3</v>
      </c>
      <c r="O46" s="25">
        <f t="shared" si="3"/>
        <v>25225.02</v>
      </c>
    </row>
    <row r="47" spans="1:15" s="26" customFormat="1" ht="39.6" x14ac:dyDescent="0.25">
      <c r="A47" s="70">
        <v>27</v>
      </c>
      <c r="B47" s="72" t="s">
        <v>347</v>
      </c>
      <c r="C47" s="73" t="s">
        <v>295</v>
      </c>
      <c r="D47" s="74" t="s">
        <v>346</v>
      </c>
      <c r="E47" s="75">
        <v>1</v>
      </c>
      <c r="F47" s="74">
        <v>8408.34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</v>
      </c>
      <c r="O47" s="25">
        <f t="shared" si="3"/>
        <v>8408.34</v>
      </c>
    </row>
    <row r="48" spans="1:15" s="17" customFormat="1" ht="13.5" customHeight="1" thickBot="1" x14ac:dyDescent="0.3"/>
    <row r="49" spans="1:15" s="17" customFormat="1" ht="26.25" customHeight="1" x14ac:dyDescent="0.25">
      <c r="A49" s="92" t="s">
        <v>139</v>
      </c>
      <c r="B49" s="86" t="s">
        <v>32</v>
      </c>
      <c r="C49" s="97" t="s">
        <v>141</v>
      </c>
      <c r="D49" s="86" t="s">
        <v>142</v>
      </c>
      <c r="E49" s="86" t="s">
        <v>390</v>
      </c>
      <c r="F49" s="86"/>
      <c r="G49" s="87" t="s">
        <v>146</v>
      </c>
    </row>
    <row r="50" spans="1:15" s="17" customFormat="1" ht="12.75" customHeight="1" x14ac:dyDescent="0.25">
      <c r="A50" s="93"/>
      <c r="B50" s="95"/>
      <c r="C50" s="98"/>
      <c r="D50" s="95"/>
      <c r="E50" s="90" t="s">
        <v>147</v>
      </c>
      <c r="F50" s="90" t="s">
        <v>148</v>
      </c>
      <c r="G50" s="88"/>
    </row>
    <row r="51" spans="1:15" s="17" customFormat="1" ht="13.5" customHeight="1" thickBot="1" x14ac:dyDescent="0.3">
      <c r="A51" s="94"/>
      <c r="B51" s="96"/>
      <c r="C51" s="99"/>
      <c r="D51" s="96"/>
      <c r="E51" s="91"/>
      <c r="F51" s="91"/>
      <c r="G51" s="89"/>
    </row>
    <row r="52" spans="1:15" s="26" customFormat="1" ht="66" x14ac:dyDescent="0.25">
      <c r="A52" s="70">
        <v>28</v>
      </c>
      <c r="B52" s="72" t="s">
        <v>348</v>
      </c>
      <c r="C52" s="73" t="s">
        <v>295</v>
      </c>
      <c r="D52" s="74" t="s">
        <v>349</v>
      </c>
      <c r="E52" s="75">
        <v>3</v>
      </c>
      <c r="F52" s="74">
        <v>9900.84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7" si="4">E52</f>
        <v>3</v>
      </c>
      <c r="O52" s="25">
        <f t="shared" si="4"/>
        <v>9900.84</v>
      </c>
    </row>
    <row r="53" spans="1:15" s="26" customFormat="1" ht="66" x14ac:dyDescent="0.25">
      <c r="A53" s="70">
        <v>29</v>
      </c>
      <c r="B53" s="72" t="s">
        <v>350</v>
      </c>
      <c r="C53" s="73" t="s">
        <v>295</v>
      </c>
      <c r="D53" s="74" t="s">
        <v>349</v>
      </c>
      <c r="E53" s="75">
        <v>5</v>
      </c>
      <c r="F53" s="74">
        <v>16501.400000000001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5</v>
      </c>
      <c r="O53" s="25">
        <f t="shared" si="4"/>
        <v>16501.400000000001</v>
      </c>
    </row>
    <row r="54" spans="1:15" s="26" customFormat="1" ht="66" x14ac:dyDescent="0.25">
      <c r="A54" s="70">
        <v>30</v>
      </c>
      <c r="B54" s="72" t="s">
        <v>351</v>
      </c>
      <c r="C54" s="73" t="s">
        <v>295</v>
      </c>
      <c r="D54" s="74" t="s">
        <v>349</v>
      </c>
      <c r="E54" s="75">
        <v>5</v>
      </c>
      <c r="F54" s="74">
        <v>16501.400000000001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</v>
      </c>
      <c r="O54" s="25">
        <f t="shared" si="4"/>
        <v>16501.400000000001</v>
      </c>
    </row>
    <row r="55" spans="1:15" s="26" customFormat="1" ht="66" x14ac:dyDescent="0.25">
      <c r="A55" s="70">
        <v>31</v>
      </c>
      <c r="B55" s="72" t="s">
        <v>352</v>
      </c>
      <c r="C55" s="73" t="s">
        <v>295</v>
      </c>
      <c r="D55" s="74" t="s">
        <v>349</v>
      </c>
      <c r="E55" s="75">
        <v>5</v>
      </c>
      <c r="F55" s="74">
        <v>16501.400000000001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5</v>
      </c>
      <c r="O55" s="25">
        <f t="shared" si="4"/>
        <v>16501.400000000001</v>
      </c>
    </row>
    <row r="56" spans="1:15" s="26" customFormat="1" ht="66" x14ac:dyDescent="0.25">
      <c r="A56" s="70">
        <v>32</v>
      </c>
      <c r="B56" s="72" t="s">
        <v>353</v>
      </c>
      <c r="C56" s="73" t="s">
        <v>295</v>
      </c>
      <c r="D56" s="74" t="s">
        <v>349</v>
      </c>
      <c r="E56" s="75">
        <v>2</v>
      </c>
      <c r="F56" s="74">
        <v>6600.56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2</v>
      </c>
      <c r="O56" s="25">
        <f t="shared" si="4"/>
        <v>6600.56</v>
      </c>
    </row>
    <row r="57" spans="1:15" s="26" customFormat="1" ht="26.4" x14ac:dyDescent="0.25">
      <c r="A57" s="70">
        <v>33</v>
      </c>
      <c r="B57" s="72" t="s">
        <v>354</v>
      </c>
      <c r="C57" s="73" t="s">
        <v>298</v>
      </c>
      <c r="D57" s="74" t="s">
        <v>355</v>
      </c>
      <c r="E57" s="75">
        <v>2</v>
      </c>
      <c r="F57" s="74">
        <v>2454.6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2</v>
      </c>
      <c r="O57" s="25">
        <f t="shared" si="4"/>
        <v>2454.6</v>
      </c>
    </row>
    <row r="58" spans="1:15" s="17" customFormat="1" ht="13.5" customHeight="1" thickBot="1" x14ac:dyDescent="0.3"/>
    <row r="59" spans="1:15" s="17" customFormat="1" ht="26.25" customHeight="1" x14ac:dyDescent="0.25">
      <c r="A59" s="92" t="s">
        <v>139</v>
      </c>
      <c r="B59" s="86" t="s">
        <v>32</v>
      </c>
      <c r="C59" s="97" t="s">
        <v>141</v>
      </c>
      <c r="D59" s="86" t="s">
        <v>142</v>
      </c>
      <c r="E59" s="86" t="s">
        <v>390</v>
      </c>
      <c r="F59" s="86"/>
      <c r="G59" s="87" t="s">
        <v>146</v>
      </c>
    </row>
    <row r="60" spans="1:15" s="17" customFormat="1" ht="12.75" customHeight="1" x14ac:dyDescent="0.25">
      <c r="A60" s="93"/>
      <c r="B60" s="95"/>
      <c r="C60" s="98"/>
      <c r="D60" s="95"/>
      <c r="E60" s="90" t="s">
        <v>147</v>
      </c>
      <c r="F60" s="90" t="s">
        <v>148</v>
      </c>
      <c r="G60" s="88"/>
    </row>
    <row r="61" spans="1:15" s="17" customFormat="1" ht="13.5" customHeight="1" thickBot="1" x14ac:dyDescent="0.3">
      <c r="A61" s="94"/>
      <c r="B61" s="96"/>
      <c r="C61" s="99"/>
      <c r="D61" s="96"/>
      <c r="E61" s="91"/>
      <c r="F61" s="91"/>
      <c r="G61" s="89"/>
    </row>
    <row r="62" spans="1:15" s="26" customFormat="1" ht="39.6" x14ac:dyDescent="0.25">
      <c r="A62" s="70">
        <v>34</v>
      </c>
      <c r="B62" s="72" t="s">
        <v>356</v>
      </c>
      <c r="C62" s="73" t="s">
        <v>295</v>
      </c>
      <c r="D62" s="74" t="s">
        <v>357</v>
      </c>
      <c r="E62" s="75">
        <v>1</v>
      </c>
      <c r="F62" s="74">
        <v>3002.98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8" si="5">E62</f>
        <v>1</v>
      </c>
      <c r="O62" s="25">
        <f t="shared" si="5"/>
        <v>3002.98</v>
      </c>
    </row>
    <row r="63" spans="1:15" s="26" customFormat="1" ht="26.4" x14ac:dyDescent="0.25">
      <c r="A63" s="70">
        <v>35</v>
      </c>
      <c r="B63" s="72" t="s">
        <v>358</v>
      </c>
      <c r="C63" s="73" t="s">
        <v>316</v>
      </c>
      <c r="D63" s="74" t="s">
        <v>359</v>
      </c>
      <c r="E63" s="75">
        <v>5931</v>
      </c>
      <c r="F63" s="74">
        <v>76017.63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5931</v>
      </c>
      <c r="O63" s="25">
        <f t="shared" si="5"/>
        <v>76017.63</v>
      </c>
    </row>
    <row r="64" spans="1:15" s="26" customFormat="1" ht="26.4" x14ac:dyDescent="0.25">
      <c r="A64" s="70">
        <v>36</v>
      </c>
      <c r="B64" s="72" t="s">
        <v>360</v>
      </c>
      <c r="C64" s="73" t="s">
        <v>316</v>
      </c>
      <c r="D64" s="74" t="s">
        <v>361</v>
      </c>
      <c r="E64" s="75">
        <v>2413</v>
      </c>
      <c r="F64" s="74">
        <v>137456.14000000001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2413</v>
      </c>
      <c r="O64" s="25">
        <f t="shared" si="5"/>
        <v>137456.14000000001</v>
      </c>
    </row>
    <row r="65" spans="1:16" s="26" customFormat="1" ht="26.4" x14ac:dyDescent="0.25">
      <c r="A65" s="70">
        <v>37</v>
      </c>
      <c r="B65" s="72" t="s">
        <v>362</v>
      </c>
      <c r="C65" s="73" t="s">
        <v>316</v>
      </c>
      <c r="D65" s="74" t="s">
        <v>363</v>
      </c>
      <c r="E65" s="75">
        <v>120</v>
      </c>
      <c r="F65" s="74">
        <v>716.44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120</v>
      </c>
      <c r="O65" s="25">
        <f t="shared" si="5"/>
        <v>716.44</v>
      </c>
    </row>
    <row r="66" spans="1:16" s="26" customFormat="1" ht="26.4" x14ac:dyDescent="0.25">
      <c r="A66" s="70">
        <v>38</v>
      </c>
      <c r="B66" s="72" t="s">
        <v>364</v>
      </c>
      <c r="C66" s="73" t="s">
        <v>316</v>
      </c>
      <c r="D66" s="74" t="s">
        <v>365</v>
      </c>
      <c r="E66" s="75">
        <v>236</v>
      </c>
      <c r="F66" s="74">
        <v>1478.8200000000002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236</v>
      </c>
      <c r="O66" s="25">
        <f t="shared" si="5"/>
        <v>1478.8200000000002</v>
      </c>
    </row>
    <row r="67" spans="1:16" s="26" customFormat="1" ht="26.4" x14ac:dyDescent="0.25">
      <c r="A67" s="70">
        <v>39</v>
      </c>
      <c r="B67" s="72" t="s">
        <v>366</v>
      </c>
      <c r="C67" s="73" t="s">
        <v>316</v>
      </c>
      <c r="D67" s="74" t="s">
        <v>367</v>
      </c>
      <c r="E67" s="75">
        <v>1380</v>
      </c>
      <c r="F67" s="74">
        <v>16852.79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1380</v>
      </c>
      <c r="O67" s="25">
        <f t="shared" si="5"/>
        <v>16852.79</v>
      </c>
    </row>
    <row r="68" spans="1:16" s="26" customFormat="1" ht="27" thickBot="1" x14ac:dyDescent="0.3">
      <c r="A68" s="70">
        <v>40</v>
      </c>
      <c r="B68" s="72" t="s">
        <v>368</v>
      </c>
      <c r="C68" s="73" t="s">
        <v>316</v>
      </c>
      <c r="D68" s="74" t="s">
        <v>369</v>
      </c>
      <c r="E68" s="75">
        <v>600</v>
      </c>
      <c r="F68" s="74">
        <v>32565.800000000003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600</v>
      </c>
      <c r="O68" s="25">
        <f t="shared" si="5"/>
        <v>32565.800000000003</v>
      </c>
    </row>
    <row r="69" spans="1:16" s="17" customFormat="1" ht="13.8" thickBot="1" x14ac:dyDescent="0.3">
      <c r="A69" s="27"/>
      <c r="B69" s="29"/>
      <c r="C69" s="29"/>
      <c r="D69" s="30"/>
      <c r="E69" s="31">
        <f>SUM(Лист1!N4:N68)</f>
        <v>28741</v>
      </c>
      <c r="F69" s="32">
        <f>SUM(Лист1!O4:O68)</f>
        <v>4142026.6799999988</v>
      </c>
      <c r="G69" s="33"/>
    </row>
    <row r="70" spans="1:16" s="24" customFormat="1" ht="15" customHeight="1" thickBot="1" x14ac:dyDescent="0.3">
      <c r="A70" s="85" t="s">
        <v>370</v>
      </c>
      <c r="B70" s="21"/>
      <c r="C70" s="21"/>
      <c r="D70" s="21"/>
      <c r="E70" s="22"/>
      <c r="F70" s="21"/>
      <c r="G70" s="23"/>
    </row>
    <row r="71" spans="1:16" s="24" customFormat="1" ht="15" hidden="1" customHeight="1" thickBot="1" x14ac:dyDescent="0.3">
      <c r="A71" s="79"/>
      <c r="B71" s="80"/>
      <c r="C71" s="80"/>
      <c r="D71" s="80"/>
      <c r="E71" s="81"/>
      <c r="F71" s="80"/>
      <c r="G71" s="82"/>
      <c r="P71" s="24" t="s">
        <v>293</v>
      </c>
    </row>
    <row r="72" spans="1:16" s="26" customFormat="1" ht="39.6" x14ac:dyDescent="0.25">
      <c r="A72" s="70">
        <v>1</v>
      </c>
      <c r="B72" s="72" t="s">
        <v>371</v>
      </c>
      <c r="C72" s="73" t="s">
        <v>372</v>
      </c>
      <c r="D72" s="74" t="s">
        <v>373</v>
      </c>
      <c r="E72" s="75">
        <v>510</v>
      </c>
      <c r="F72" s="74">
        <v>310691.32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ref="N72:O75" si="6">E72</f>
        <v>510</v>
      </c>
      <c r="O72" s="25">
        <f t="shared" si="6"/>
        <v>310691.32</v>
      </c>
    </row>
    <row r="73" spans="1:16" s="26" customFormat="1" ht="39.6" x14ac:dyDescent="0.25">
      <c r="A73" s="70">
        <v>2</v>
      </c>
      <c r="B73" s="72" t="s">
        <v>374</v>
      </c>
      <c r="C73" s="73" t="s">
        <v>372</v>
      </c>
      <c r="D73" s="74" t="s">
        <v>375</v>
      </c>
      <c r="E73" s="75">
        <v>21</v>
      </c>
      <c r="F73" s="74">
        <v>25625.670000000002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21</v>
      </c>
      <c r="O73" s="25">
        <f t="shared" si="6"/>
        <v>25625.670000000002</v>
      </c>
    </row>
    <row r="74" spans="1:16" s="26" customFormat="1" ht="39.6" x14ac:dyDescent="0.25">
      <c r="A74" s="70">
        <v>3</v>
      </c>
      <c r="B74" s="72" t="s">
        <v>376</v>
      </c>
      <c r="C74" s="73" t="s">
        <v>377</v>
      </c>
      <c r="D74" s="74" t="s">
        <v>378</v>
      </c>
      <c r="E74" s="75">
        <v>20</v>
      </c>
      <c r="F74" s="74">
        <v>13092.7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20</v>
      </c>
      <c r="O74" s="25">
        <f t="shared" si="6"/>
        <v>13092.7</v>
      </c>
    </row>
    <row r="75" spans="1:16" s="26" customFormat="1" ht="39.6" x14ac:dyDescent="0.25">
      <c r="A75" s="70">
        <v>4</v>
      </c>
      <c r="B75" s="72" t="s">
        <v>379</v>
      </c>
      <c r="C75" s="73" t="s">
        <v>380</v>
      </c>
      <c r="D75" s="74" t="s">
        <v>381</v>
      </c>
      <c r="E75" s="75"/>
      <c r="F75" s="74"/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0</v>
      </c>
      <c r="O75" s="25">
        <f t="shared" si="6"/>
        <v>0</v>
      </c>
    </row>
    <row r="76" spans="1:16" s="17" customFormat="1" ht="13.5" customHeight="1" thickBot="1" x14ac:dyDescent="0.3"/>
    <row r="77" spans="1:16" s="17" customFormat="1" ht="26.25" customHeight="1" x14ac:dyDescent="0.25">
      <c r="A77" s="92" t="s">
        <v>139</v>
      </c>
      <c r="B77" s="86" t="s">
        <v>32</v>
      </c>
      <c r="C77" s="97" t="s">
        <v>141</v>
      </c>
      <c r="D77" s="86" t="s">
        <v>142</v>
      </c>
      <c r="E77" s="86" t="s">
        <v>390</v>
      </c>
      <c r="F77" s="86"/>
      <c r="G77" s="87" t="s">
        <v>146</v>
      </c>
    </row>
    <row r="78" spans="1:16" s="17" customFormat="1" ht="12.75" customHeight="1" x14ac:dyDescent="0.25">
      <c r="A78" s="93"/>
      <c r="B78" s="95"/>
      <c r="C78" s="98"/>
      <c r="D78" s="95"/>
      <c r="E78" s="90" t="s">
        <v>147</v>
      </c>
      <c r="F78" s="90" t="s">
        <v>148</v>
      </c>
      <c r="G78" s="88"/>
    </row>
    <row r="79" spans="1:16" s="17" customFormat="1" ht="13.5" customHeight="1" thickBot="1" x14ac:dyDescent="0.3">
      <c r="A79" s="94"/>
      <c r="B79" s="96"/>
      <c r="C79" s="99"/>
      <c r="D79" s="96"/>
      <c r="E79" s="91"/>
      <c r="F79" s="91"/>
      <c r="G79" s="89"/>
    </row>
    <row r="80" spans="1:16" s="26" customFormat="1" ht="52.8" x14ac:dyDescent="0.25">
      <c r="A80" s="70">
        <v>5</v>
      </c>
      <c r="B80" s="72" t="s">
        <v>382</v>
      </c>
      <c r="C80" s="73" t="s">
        <v>325</v>
      </c>
      <c r="D80" s="74" t="s">
        <v>383</v>
      </c>
      <c r="E80" s="75">
        <v>403</v>
      </c>
      <c r="F80" s="74">
        <v>415488.97000000003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ref="N80:O83" si="7">E80</f>
        <v>403</v>
      </c>
      <c r="O80" s="25">
        <f t="shared" si="7"/>
        <v>415488.97000000003</v>
      </c>
    </row>
    <row r="81" spans="1:15" s="26" customFormat="1" ht="26.4" x14ac:dyDescent="0.25">
      <c r="A81" s="70">
        <v>6</v>
      </c>
      <c r="B81" s="72" t="s">
        <v>384</v>
      </c>
      <c r="C81" s="73" t="s">
        <v>372</v>
      </c>
      <c r="D81" s="74" t="s">
        <v>385</v>
      </c>
      <c r="E81" s="75">
        <v>9</v>
      </c>
      <c r="F81" s="74">
        <v>4707.99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9</v>
      </c>
      <c r="O81" s="25">
        <f t="shared" si="7"/>
        <v>4707.99</v>
      </c>
    </row>
    <row r="82" spans="1:15" s="26" customFormat="1" ht="26.4" x14ac:dyDescent="0.25">
      <c r="A82" s="70">
        <v>7</v>
      </c>
      <c r="B82" s="72" t="s">
        <v>386</v>
      </c>
      <c r="C82" s="73" t="s">
        <v>298</v>
      </c>
      <c r="D82" s="74" t="s">
        <v>385</v>
      </c>
      <c r="E82" s="75">
        <v>4</v>
      </c>
      <c r="F82" s="74">
        <v>2092.44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4</v>
      </c>
      <c r="O82" s="25">
        <f t="shared" si="7"/>
        <v>2092.44</v>
      </c>
    </row>
    <row r="83" spans="1:15" s="26" customFormat="1" ht="53.4" thickBot="1" x14ac:dyDescent="0.3">
      <c r="A83" s="70">
        <v>8</v>
      </c>
      <c r="B83" s="72" t="s">
        <v>387</v>
      </c>
      <c r="C83" s="73" t="s">
        <v>295</v>
      </c>
      <c r="D83" s="74" t="s">
        <v>388</v>
      </c>
      <c r="E83" s="75">
        <v>1800</v>
      </c>
      <c r="F83" s="74">
        <v>3780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1800</v>
      </c>
      <c r="O83" s="25">
        <f t="shared" si="7"/>
        <v>3780</v>
      </c>
    </row>
    <row r="84" spans="1:15" s="17" customFormat="1" ht="13.8" thickBot="1" x14ac:dyDescent="0.3">
      <c r="A84" s="27"/>
      <c r="B84" s="29"/>
      <c r="C84" s="29"/>
      <c r="D84" s="30"/>
      <c r="E84" s="31">
        <f>SUM(Лист1!N70:N83)</f>
        <v>2767</v>
      </c>
      <c r="F84" s="32">
        <f>SUM(Лист1!O70:O83)</f>
        <v>775479.09</v>
      </c>
      <c r="G84" s="33"/>
    </row>
    <row r="85" spans="1:15" s="17" customFormat="1" ht="13.8" thickBot="1" x14ac:dyDescent="0.3">
      <c r="A85" s="35"/>
      <c r="B85" s="29"/>
      <c r="C85" s="29"/>
      <c r="D85" s="30"/>
      <c r="E85" s="31">
        <f>SUM(Лист1!N4:N84)</f>
        <v>31508</v>
      </c>
      <c r="F85" s="32">
        <f>SUM(Лист1!O4:O84)</f>
        <v>4917505.7699999996</v>
      </c>
      <c r="G85" s="33"/>
    </row>
    <row r="86" spans="1:15" s="17" customFormat="1" ht="13.2" x14ac:dyDescent="0.25"/>
  </sheetData>
  <mergeCells count="56">
    <mergeCell ref="A4:A6"/>
    <mergeCell ref="B4:B6"/>
    <mergeCell ref="C4:C6"/>
    <mergeCell ref="E27:F27"/>
    <mergeCell ref="G27:G29"/>
    <mergeCell ref="F5:F6"/>
    <mergeCell ref="D4:D6"/>
    <mergeCell ref="E4:F4"/>
    <mergeCell ref="G4:G6"/>
    <mergeCell ref="E5:E6"/>
    <mergeCell ref="E17:F17"/>
    <mergeCell ref="G17:G19"/>
    <mergeCell ref="E18:E19"/>
    <mergeCell ref="F18:F19"/>
    <mergeCell ref="A17:A19"/>
    <mergeCell ref="B17:B19"/>
    <mergeCell ref="C17:C19"/>
    <mergeCell ref="D17:D19"/>
    <mergeCell ref="A37:A39"/>
    <mergeCell ref="B37:B39"/>
    <mergeCell ref="C37:C39"/>
    <mergeCell ref="D37:D39"/>
    <mergeCell ref="A27:A29"/>
    <mergeCell ref="B27:B29"/>
    <mergeCell ref="C27:C29"/>
    <mergeCell ref="D27:D29"/>
    <mergeCell ref="E37:F37"/>
    <mergeCell ref="G37:G39"/>
    <mergeCell ref="E38:E39"/>
    <mergeCell ref="F38:F39"/>
    <mergeCell ref="E28:E29"/>
    <mergeCell ref="F28:F29"/>
    <mergeCell ref="E49:F49"/>
    <mergeCell ref="G49:G51"/>
    <mergeCell ref="E50:E51"/>
    <mergeCell ref="F50:F51"/>
    <mergeCell ref="A49:A51"/>
    <mergeCell ref="B49:B51"/>
    <mergeCell ref="C49:C51"/>
    <mergeCell ref="D49:D51"/>
    <mergeCell ref="E59:F59"/>
    <mergeCell ref="G59:G61"/>
    <mergeCell ref="E60:E61"/>
    <mergeCell ref="F60:F61"/>
    <mergeCell ref="A59:A61"/>
    <mergeCell ref="B59:B61"/>
    <mergeCell ref="C59:C61"/>
    <mergeCell ref="D59:D61"/>
    <mergeCell ref="E77:F77"/>
    <mergeCell ref="G77:G79"/>
    <mergeCell ref="E78:E79"/>
    <mergeCell ref="F78:F79"/>
    <mergeCell ref="A77:A79"/>
    <mergeCell ref="B77:B79"/>
    <mergeCell ref="C77:C79"/>
    <mergeCell ref="D77:D7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5" max="16383" man="1"/>
    <brk id="25" max="16383" man="1"/>
    <brk id="35" max="16383" man="1"/>
    <brk id="47" max="16383" man="1"/>
    <brk id="57" max="16383" man="1"/>
    <brk id="75" max="16383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2019-11-12T13:55:53Z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