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Лист1!$A$72:$A$80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2" i="4" l="1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E79" i="4"/>
  <c r="C33" i="2"/>
  <c r="L33" i="2"/>
  <c r="H33" i="2"/>
  <c r="F33" i="2"/>
  <c r="H32" i="2"/>
  <c r="F79" i="4" l="1"/>
</calcChain>
</file>

<file path=xl/sharedStrings.xml><?xml version="1.0" encoding="utf-8"?>
<sst xmlns="http://schemas.openxmlformats.org/spreadsheetml/2006/main" count="739" uniqueCount="380">
  <si>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</si>
  <si>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</si>
  <si>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</si>
  <si>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</si>
  <si>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</si>
  <si>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</si>
  <si>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</si>
  <si>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</si>
  <si>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</si>
  <si>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</si>
  <si>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</si>
  <si>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</si>
  <si>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</si>
  <si>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</si>
  <si>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</si>
  <si>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</si>
  <si>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</si>
  <si>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</si>
  <si>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</si>
  <si>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</si>
  <si>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</si>
  <si>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</si>
  <si>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</si>
  <si>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</si>
  <si>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</si>
  <si>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</si>
  <si>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</si>
  <si>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</si>
  <si>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</si>
  <si>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</si>
  <si>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</si>
  <si>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</si>
  <si>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</si>
  <si>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</si>
  <si>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</si>
  <si>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</si>
  <si>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</si>
  <si>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</si>
  <si>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</si>
  <si>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</si>
  <si>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</si>
  <si>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</si>
  <si>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</si>
  <si>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</si>
  <si>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</si>
  <si>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</si>
  <si>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</si>
  <si>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</si>
  <si>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</si>
  <si>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</si>
  <si>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</si>
  <si>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</si>
  <si>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</si>
  <si>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</si>
  <si>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</si>
  <si>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</si>
  <si>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</si>
  <si>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</si>
  <si>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</si>
  <si>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</si>
  <si>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</si>
  <si>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</si>
  <si>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</si>
  <si>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</si>
  <si>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</si>
  <si>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</si>
  <si>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</si>
  <si>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</si>
  <si>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</si>
  <si>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</si>
  <si>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</si>
  <si>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</si>
  <si>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</si>
  <si>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</si>
  <si>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</si>
  <si>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</si>
  <si>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</si>
  <si>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</si>
  <si>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</si>
  <si>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</si>
  <si>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</si>
  <si>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</si>
  <si>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</si>
  <si>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</si>
  <si>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</si>
  <si>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</si>
  <si>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</si>
  <si>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</si>
  <si>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</si>
  <si>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</si>
  <si>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</si>
  <si>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</si>
  <si>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</si>
  <si>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</si>
  <si>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</si>
  <si>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</si>
  <si>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</si>
  <si>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</si>
  <si>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</si>
  <si>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</si>
  <si>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</si>
  <si>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</si>
  <si>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</si>
  <si>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</si>
  <si>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</si>
  <si>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</si>
  <si>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</si>
  <si>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</si>
  <si>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</si>
  <si>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</si>
  <si>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</si>
  <si>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</si>
  <si>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</si>
  <si>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</si>
  <si>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</si>
  <si>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</si>
  <si>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</si>
  <si>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</si>
  <si>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</si>
  <si>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</si>
  <si>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</si>
  <si>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</si>
  <si>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</si>
  <si>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</si>
  <si>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</si>
  <si>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</si>
  <si>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</si>
  <si>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</si>
  <si>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</si>
  <si>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</si>
  <si>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</si>
  <si>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</si>
  <si>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</si>
  <si>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</si>
  <si>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</si>
  <si>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</si>
  <si>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</si>
  <si>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</si>
  <si>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</si>
  <si>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</si>
  <si>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</si>
  <si>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</si>
  <si>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</si>
  <si>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</si>
  <si>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</si>
  <si>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</si>
  <si>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</si>
  <si>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</si>
  <si>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</si>
  <si>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</si>
  <si>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</si>
  <si>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</si>
  <si>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</si>
  <si>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</si>
  <si>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</si>
  <si>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</si>
  <si>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</si>
  <si>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</si>
  <si>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</si>
  <si>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</si>
  <si>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</si>
  <si>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</si>
  <si>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</si>
  <si>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</si>
  <si>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</si>
  <si>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</si>
  <si>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</si>
  <si>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</si>
  <si>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</si>
  <si>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</si>
  <si>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</si>
  <si>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</si>
  <si>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</si>
  <si>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</si>
  <si>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</si>
  <si>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</si>
  <si>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</si>
  <si>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</si>
  <si>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</si>
  <si>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</si>
  <si>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</si>
  <si>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</si>
  <si>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</si>
  <si>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</si>
  <si>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</si>
  <si>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</si>
  <si>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</si>
  <si>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</si>
  <si>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</si>
  <si>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</si>
  <si>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</si>
  <si>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</si>
  <si>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</si>
  <si>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</si>
  <si>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</si>
  <si>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</si>
  <si>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</si>
  <si>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</si>
  <si>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</si>
  <si>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</si>
  <si>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</si>
  <si>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</si>
  <si>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</si>
  <si>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</si>
  <si>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</si>
  <si>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</si>
  <si>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</si>
  <si>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</si>
  <si>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</si>
  <si>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</si>
  <si>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</si>
  <si>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</si>
  <si>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</si>
  <si>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</si>
  <si>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</si>
  <si>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</si>
  <si>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</si>
  <si>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</si>
  <si>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</si>
  <si>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</si>
  <si>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</si>
  <si>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</si>
  <si>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</si>
  <si>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</si>
  <si>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</si>
  <si>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</si>
  <si>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</si>
  <si>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</si>
  <si>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</si>
  <si>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</si>
  <si>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</si>
  <si>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</si>
  <si>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</si>
  <si>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</si>
  <si>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</si>
  <si>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</si>
  <si>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</si>
  <si>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</si>
  <si>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</si>
  <si>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</si>
  <si>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</si>
  <si>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</si>
  <si>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</si>
  <si>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</si>
  <si>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</si>
  <si>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</si>
  <si>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</si>
  <si>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</si>
  <si>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</si>
  <si>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</si>
  <si>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</si>
  <si>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</si>
  <si>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</si>
  <si>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</si>
  <si>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</si>
  <si>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</si>
  <si>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</si>
  <si>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</si>
  <si>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</si>
  <si>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</si>
  <si>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</si>
  <si>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</si>
  <si>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</si>
  <si>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</si>
  <si>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</si>
  <si>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</si>
  <si>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</si>
  <si>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</si>
  <si>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</si>
  <si>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</si>
  <si>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</si>
  <si>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</si>
  <si>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</si>
  <si>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</si>
  <si>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</si>
  <si>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</si>
  <si>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</si>
  <si>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</si>
  <si>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</si>
  <si>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</si>
  <si>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</si>
  <si>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</si>
  <si>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</si>
  <si>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</si>
  <si>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</si>
  <si>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</si>
  <si>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</si>
  <si>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</si>
  <si>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</si>
  <si>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</si>
  <si>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</si>
  <si>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</si>
  <si>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</si>
  <si>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</si>
  <si>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(  №353 від 10.07.19)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</si>
  <si>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</si>
  <si>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</si>
  <si>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</si>
  <si>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</si>
  <si>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</si>
  <si>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</si>
  <si>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</si>
  <si>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</si>
  <si>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</si>
  <si>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</si>
  <si>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</si>
  <si>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</si>
  <si>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</si>
  <si>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</si>
  <si>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</si>
  <si>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</si>
  <si>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</si>
  <si>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</si>
  <si>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</si>
  <si>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</si>
  <si>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</si>
  <si>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</si>
  <si>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</si>
  <si>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</si>
  <si>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</si>
  <si>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</si>
  <si>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</si>
  <si>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</si>
  <si>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</si>
  <si>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</si>
  <si>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</si>
  <si>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</si>
  <si>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</si>
  <si>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</si>
  <si>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</si>
  <si>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</si>
  <si>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№21 від 01.07.2019р. </t>
  </si>
  <si>
    <t>упак</t>
  </si>
  <si>
    <t>2734,29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</si>
  <si>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</si>
  <si>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</si>
  <si>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</si>
  <si>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</si>
  <si>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</si>
  <si>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</si>
  <si>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</si>
  <si>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</si>
  <si>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</si>
  <si>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</si>
  <si>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</si>
  <si>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</si>
  <si>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</si>
  <si>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</si>
  <si>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</si>
  <si>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</si>
  <si>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</si>
  <si>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</si>
  <si>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</si>
  <si>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</si>
  <si>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Протез для дистального відділу стегнової кістки </t>
  </si>
  <si>
    <t>565498,43</t>
  </si>
  <si>
    <t xml:space="preserve">Система для стентування каротидна Protege RX  (№351 10.07.2019р.) </t>
  </si>
  <si>
    <t>8408,34</t>
  </si>
  <si>
    <t xml:space="preserve">Стрептокіназа №417 від 29.08.18 </t>
  </si>
  <si>
    <t>1227,30</t>
  </si>
  <si>
    <t xml:space="preserve">Субмарін Рапідо Балонний катетер для ЧТКА </t>
  </si>
  <si>
    <t>3002,98</t>
  </si>
  <si>
    <t xml:space="preserve">Судинний протез Dynaflo розмір 7мм*60см №352 від 10.07.19р.) </t>
  </si>
  <si>
    <t>12852,75</t>
  </si>
  <si>
    <t xml:space="preserve">Судинний протез Dynaflo розмір 8мм*50см №352 від 10.07.19р.) 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</si>
  <si>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</si>
  <si>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</si>
  <si>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</si>
  <si>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</si>
  <si>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</si>
  <si>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</si>
  <si>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</si>
  <si>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</si>
  <si>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</si>
  <si>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</si>
  <si>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</si>
  <si>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</si>
  <si>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Черкаська обласна лікарня</t>
  </si>
  <si>
    <t>Залишок
на 12.07.2019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</si>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</sst>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tabSelected="1" zoomScaleNormal="100" workbookViewId="0">
      <selection activeCell="A4" sqref="A4"/>
    </sheetView>
  </sheetViews>
  <sheetFormatPr defaultRowHeight="12.75" customHeight="1" x14ac:dyDescent="0.25"/>
  <cols>
    <col min="1" max="1" width="7.6640625" customWidth="1"/>
    <col min="2" max="2" width="44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0" customFormat="1" ht="12.9" customHeight="1" x14ac:dyDescent="0.25">
      <c r="B2" s="14"/>
    </row>
    <row r="3" spans="1:16" s="10" customFormat="1" ht="12.9" customHeight="1" x14ac:dyDescent="0.25"/>
    <row r="4" spans="1:16" s="17" customFormat="1" ht="15.6" x14ac:dyDescent="0.3">
      <c r="A4" s="15" t="s">
        <v>379</v>
      </c>
      <c r="B4" s="16"/>
      <c r="C4" s="16"/>
      <c r="D4" s="16"/>
      <c r="E4" s="16"/>
      <c r="F4" s="16"/>
      <c r="G4" s="16"/>
    </row>
    <row r="5" spans="1:16" s="17" customFormat="1" ht="15.6" x14ac:dyDescent="0.3">
      <c r="A5" s="18" t="s">
        <v>377</v>
      </c>
      <c r="B5" s="18"/>
      <c r="C5" s="18"/>
      <c r="D5" s="18"/>
      <c r="E5" s="18"/>
      <c r="F5" s="18"/>
      <c r="G5" s="18"/>
    </row>
    <row r="6" spans="1:16" s="17" customFormat="1" ht="16.2" thickBot="1" x14ac:dyDescent="0.35">
      <c r="A6" s="18"/>
      <c r="B6" s="18"/>
      <c r="C6" s="18"/>
      <c r="D6" s="18"/>
      <c r="E6" s="18"/>
      <c r="F6" s="18"/>
      <c r="G6" s="18"/>
    </row>
    <row r="7" spans="1:16" s="17" customFormat="1" ht="26.25" customHeight="1" x14ac:dyDescent="0.25">
      <c r="A7" s="92" t="s">
        <v>139</v>
      </c>
      <c r="B7" s="86" t="s">
        <v>32</v>
      </c>
      <c r="C7" s="97" t="s">
        <v>141</v>
      </c>
      <c r="D7" s="86" t="s">
        <v>142</v>
      </c>
      <c r="E7" s="86" t="s">
        <v>378</v>
      </c>
      <c r="F7" s="86"/>
      <c r="G7" s="87" t="s">
        <v>146</v>
      </c>
    </row>
    <row r="8" spans="1:16" s="17" customFormat="1" ht="13.2" x14ac:dyDescent="0.25">
      <c r="A8" s="93"/>
      <c r="B8" s="95"/>
      <c r="C8" s="98"/>
      <c r="D8" s="95"/>
      <c r="E8" s="90" t="s">
        <v>147</v>
      </c>
      <c r="F8" s="90" t="s">
        <v>148</v>
      </c>
      <c r="G8" s="88"/>
    </row>
    <row r="9" spans="1:16" s="17" customFormat="1" ht="13.8" thickBot="1" x14ac:dyDescent="0.3">
      <c r="A9" s="94"/>
      <c r="B9" s="96"/>
      <c r="C9" s="99"/>
      <c r="D9" s="96"/>
      <c r="E9" s="91"/>
      <c r="F9" s="91"/>
      <c r="G9" s="89"/>
    </row>
    <row r="10" spans="1:16" s="24" customFormat="1" ht="15" customHeight="1" thickBot="1" x14ac:dyDescent="0.3">
      <c r="A10" s="85" t="s">
        <v>292</v>
      </c>
      <c r="B10" s="21"/>
      <c r="C10" s="21"/>
      <c r="D10" s="21"/>
      <c r="E10" s="22"/>
      <c r="F10" s="21"/>
      <c r="G10" s="23"/>
    </row>
    <row r="11" spans="1:16" s="24" customFormat="1" ht="15" hidden="1" customHeight="1" thickBot="1" x14ac:dyDescent="0.3">
      <c r="A11" s="79"/>
      <c r="B11" s="80"/>
      <c r="C11" s="80"/>
      <c r="D11" s="80"/>
      <c r="E11" s="81"/>
      <c r="F11" s="80"/>
      <c r="G11" s="82"/>
      <c r="P11" s="24" t="s">
        <v>293</v>
      </c>
    </row>
    <row r="12" spans="1:16" s="26" customFormat="1" ht="13.2" x14ac:dyDescent="0.25">
      <c r="A12" s="70">
        <v>1</v>
      </c>
      <c r="B12" s="72" t="s">
        <v>294</v>
      </c>
      <c r="C12" s="73" t="s">
        <v>295</v>
      </c>
      <c r="D12" s="74" t="s">
        <v>296</v>
      </c>
      <c r="E12" s="75">
        <v>14</v>
      </c>
      <c r="F12" s="74">
        <v>3363.36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ref="N12:O18" si="0">E12</f>
        <v>14</v>
      </c>
      <c r="O12" s="25">
        <f t="shared" si="0"/>
        <v>3363.36</v>
      </c>
    </row>
    <row r="13" spans="1:16" s="26" customFormat="1" ht="13.2" x14ac:dyDescent="0.25">
      <c r="A13" s="70">
        <v>2</v>
      </c>
      <c r="B13" s="72" t="s">
        <v>297</v>
      </c>
      <c r="C13" s="73" t="s">
        <v>298</v>
      </c>
      <c r="D13" s="74" t="s">
        <v>299</v>
      </c>
      <c r="E13" s="75">
        <v>9</v>
      </c>
      <c r="F13" s="74">
        <v>110853.99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9</v>
      </c>
      <c r="O13" s="25">
        <f t="shared" si="0"/>
        <v>110853.99</v>
      </c>
    </row>
    <row r="14" spans="1:16" s="26" customFormat="1" ht="26.4" x14ac:dyDescent="0.25">
      <c r="A14" s="70">
        <v>3</v>
      </c>
      <c r="B14" s="72" t="s">
        <v>300</v>
      </c>
      <c r="C14" s="73" t="s">
        <v>295</v>
      </c>
      <c r="D14" s="74" t="s">
        <v>301</v>
      </c>
      <c r="E14" s="75">
        <v>10</v>
      </c>
      <c r="F14" s="74">
        <v>826.7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826.7</v>
      </c>
    </row>
    <row r="15" spans="1:16" s="26" customFormat="1" ht="26.4" x14ac:dyDescent="0.25">
      <c r="A15" s="70">
        <v>4</v>
      </c>
      <c r="B15" s="72" t="s">
        <v>302</v>
      </c>
      <c r="C15" s="73" t="s">
        <v>298</v>
      </c>
      <c r="D15" s="74" t="s">
        <v>303</v>
      </c>
      <c r="E15" s="75">
        <v>14</v>
      </c>
      <c r="F15" s="74">
        <v>22000.86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14</v>
      </c>
      <c r="O15" s="25">
        <f t="shared" si="0"/>
        <v>22000.86</v>
      </c>
    </row>
    <row r="16" spans="1:16" s="26" customFormat="1" ht="13.2" x14ac:dyDescent="0.25">
      <c r="A16" s="70">
        <v>5</v>
      </c>
      <c r="B16" s="72" t="s">
        <v>304</v>
      </c>
      <c r="C16" s="73" t="s">
        <v>295</v>
      </c>
      <c r="D16" s="74" t="s">
        <v>305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0"/>
        <v>8931</v>
      </c>
    </row>
    <row r="17" spans="1:15" s="26" customFormat="1" ht="13.2" x14ac:dyDescent="0.25">
      <c r="A17" s="70">
        <v>6</v>
      </c>
      <c r="B17" s="72" t="s">
        <v>306</v>
      </c>
      <c r="C17" s="73" t="s">
        <v>298</v>
      </c>
      <c r="D17" s="74">
        <v>24915</v>
      </c>
      <c r="E17" s="75">
        <v>120</v>
      </c>
      <c r="F17" s="74">
        <v>2989800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120</v>
      </c>
      <c r="O17" s="25">
        <f t="shared" si="0"/>
        <v>2989800</v>
      </c>
    </row>
    <row r="18" spans="1:15" s="26" customFormat="1" ht="26.4" x14ac:dyDescent="0.25">
      <c r="A18" s="70">
        <v>7</v>
      </c>
      <c r="B18" s="72" t="s">
        <v>307</v>
      </c>
      <c r="C18" s="73" t="s">
        <v>295</v>
      </c>
      <c r="D18" s="74" t="s">
        <v>308</v>
      </c>
      <c r="E18" s="75">
        <v>10</v>
      </c>
      <c r="F18" s="74">
        <v>48546.8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</v>
      </c>
      <c r="O18" s="25">
        <f t="shared" si="0"/>
        <v>48546.8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378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52.8" x14ac:dyDescent="0.25">
      <c r="A23" s="70">
        <v>8</v>
      </c>
      <c r="B23" s="72" t="s">
        <v>309</v>
      </c>
      <c r="C23" s="73" t="s">
        <v>295</v>
      </c>
      <c r="D23" s="74" t="s">
        <v>310</v>
      </c>
      <c r="E23" s="75">
        <v>85</v>
      </c>
      <c r="F23" s="74">
        <v>15113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5" si="1">E23</f>
        <v>85</v>
      </c>
      <c r="O23" s="25">
        <f t="shared" si="1"/>
        <v>15113</v>
      </c>
    </row>
    <row r="24" spans="1:15" s="26" customFormat="1" ht="52.8" x14ac:dyDescent="0.25">
      <c r="A24" s="70">
        <v>9</v>
      </c>
      <c r="B24" s="72" t="s">
        <v>311</v>
      </c>
      <c r="C24" s="73" t="s">
        <v>295</v>
      </c>
      <c r="D24" s="74" t="s">
        <v>310</v>
      </c>
      <c r="E24" s="75">
        <v>250</v>
      </c>
      <c r="F24" s="74">
        <v>44450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250</v>
      </c>
      <c r="O24" s="25">
        <f t="shared" si="1"/>
        <v>44450</v>
      </c>
    </row>
    <row r="25" spans="1:15" s="26" customFormat="1" ht="52.8" x14ac:dyDescent="0.25">
      <c r="A25" s="70">
        <v>10</v>
      </c>
      <c r="B25" s="72" t="s">
        <v>312</v>
      </c>
      <c r="C25" s="73" t="s">
        <v>295</v>
      </c>
      <c r="D25" s="74" t="s">
        <v>310</v>
      </c>
      <c r="E25" s="75">
        <v>15</v>
      </c>
      <c r="F25" s="74">
        <v>2667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15</v>
      </c>
      <c r="O25" s="25">
        <f t="shared" si="1"/>
        <v>2667</v>
      </c>
    </row>
    <row r="26" spans="1:15" s="17" customFormat="1" ht="13.5" customHeight="1" thickBot="1" x14ac:dyDescent="0.3"/>
    <row r="27" spans="1:15" s="17" customFormat="1" ht="26.25" customHeight="1" x14ac:dyDescent="0.25">
      <c r="A27" s="92" t="s">
        <v>139</v>
      </c>
      <c r="B27" s="86" t="s">
        <v>32</v>
      </c>
      <c r="C27" s="97" t="s">
        <v>141</v>
      </c>
      <c r="D27" s="86" t="s">
        <v>142</v>
      </c>
      <c r="E27" s="86" t="s">
        <v>378</v>
      </c>
      <c r="F27" s="86"/>
      <c r="G27" s="87" t="s">
        <v>146</v>
      </c>
    </row>
    <row r="28" spans="1:15" s="17" customFormat="1" ht="12.75" customHeight="1" x14ac:dyDescent="0.25">
      <c r="A28" s="93"/>
      <c r="B28" s="95"/>
      <c r="C28" s="98"/>
      <c r="D28" s="95"/>
      <c r="E28" s="90" t="s">
        <v>147</v>
      </c>
      <c r="F28" s="90" t="s">
        <v>148</v>
      </c>
      <c r="G28" s="88"/>
    </row>
    <row r="29" spans="1:15" s="17" customFormat="1" ht="13.5" customHeight="1" thickBot="1" x14ac:dyDescent="0.3">
      <c r="A29" s="94"/>
      <c r="B29" s="96"/>
      <c r="C29" s="99"/>
      <c r="D29" s="96"/>
      <c r="E29" s="91"/>
      <c r="F29" s="91"/>
      <c r="G29" s="89"/>
    </row>
    <row r="30" spans="1:15" s="26" customFormat="1" ht="52.8" x14ac:dyDescent="0.25">
      <c r="A30" s="70">
        <v>11</v>
      </c>
      <c r="B30" s="72" t="s">
        <v>313</v>
      </c>
      <c r="C30" s="73" t="s">
        <v>295</v>
      </c>
      <c r="D30" s="74" t="s">
        <v>310</v>
      </c>
      <c r="E30" s="75">
        <v>115</v>
      </c>
      <c r="F30" s="74">
        <v>20447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3" si="2">E30</f>
        <v>115</v>
      </c>
      <c r="O30" s="25">
        <f t="shared" si="2"/>
        <v>20447</v>
      </c>
    </row>
    <row r="31" spans="1:15" s="26" customFormat="1" ht="52.8" x14ac:dyDescent="0.25">
      <c r="A31" s="70">
        <v>12</v>
      </c>
      <c r="B31" s="72" t="s">
        <v>314</v>
      </c>
      <c r="C31" s="73" t="s">
        <v>295</v>
      </c>
      <c r="D31" s="74" t="s">
        <v>310</v>
      </c>
      <c r="E31" s="75">
        <v>115</v>
      </c>
      <c r="F31" s="74">
        <v>20447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115</v>
      </c>
      <c r="O31" s="25">
        <f t="shared" si="2"/>
        <v>20447</v>
      </c>
    </row>
    <row r="32" spans="1:15" s="26" customFormat="1" ht="52.8" x14ac:dyDescent="0.25">
      <c r="A32" s="70">
        <v>13</v>
      </c>
      <c r="B32" s="72" t="s">
        <v>315</v>
      </c>
      <c r="C32" s="73" t="s">
        <v>295</v>
      </c>
      <c r="D32" s="74" t="s">
        <v>310</v>
      </c>
      <c r="E32" s="75">
        <v>240</v>
      </c>
      <c r="F32" s="74">
        <v>42672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240</v>
      </c>
      <c r="O32" s="25">
        <f t="shared" si="2"/>
        <v>42672</v>
      </c>
    </row>
    <row r="33" spans="1:15" s="26" customFormat="1" ht="52.8" x14ac:dyDescent="0.25">
      <c r="A33" s="70">
        <v>14</v>
      </c>
      <c r="B33" s="72" t="s">
        <v>316</v>
      </c>
      <c r="C33" s="73" t="s">
        <v>295</v>
      </c>
      <c r="D33" s="74" t="s">
        <v>310</v>
      </c>
      <c r="E33" s="75">
        <v>155</v>
      </c>
      <c r="F33" s="74">
        <v>27559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155</v>
      </c>
      <c r="O33" s="25">
        <f t="shared" si="2"/>
        <v>27559</v>
      </c>
    </row>
    <row r="34" spans="1:15" s="17" customFormat="1" ht="13.5" customHeight="1" thickBot="1" x14ac:dyDescent="0.3"/>
    <row r="35" spans="1:15" s="17" customFormat="1" ht="26.25" customHeight="1" x14ac:dyDescent="0.25">
      <c r="A35" s="92" t="s">
        <v>139</v>
      </c>
      <c r="B35" s="86" t="s">
        <v>32</v>
      </c>
      <c r="C35" s="97" t="s">
        <v>141</v>
      </c>
      <c r="D35" s="86" t="s">
        <v>142</v>
      </c>
      <c r="E35" s="86" t="s">
        <v>378</v>
      </c>
      <c r="F35" s="86"/>
      <c r="G35" s="87" t="s">
        <v>146</v>
      </c>
    </row>
    <row r="36" spans="1:15" s="17" customFormat="1" ht="12.75" customHeight="1" x14ac:dyDescent="0.25">
      <c r="A36" s="93"/>
      <c r="B36" s="95"/>
      <c r="C36" s="98"/>
      <c r="D36" s="95"/>
      <c r="E36" s="90" t="s">
        <v>147</v>
      </c>
      <c r="F36" s="90" t="s">
        <v>148</v>
      </c>
      <c r="G36" s="88"/>
    </row>
    <row r="37" spans="1:15" s="17" customFormat="1" ht="13.5" customHeight="1" thickBot="1" x14ac:dyDescent="0.3">
      <c r="A37" s="94"/>
      <c r="B37" s="96"/>
      <c r="C37" s="99"/>
      <c r="D37" s="96"/>
      <c r="E37" s="91"/>
      <c r="F37" s="91"/>
      <c r="G37" s="89"/>
    </row>
    <row r="38" spans="1:15" s="26" customFormat="1" ht="39.6" x14ac:dyDescent="0.25">
      <c r="A38" s="70">
        <v>15</v>
      </c>
      <c r="B38" s="72" t="s">
        <v>317</v>
      </c>
      <c r="C38" s="73" t="s">
        <v>295</v>
      </c>
      <c r="D38" s="74" t="s">
        <v>318</v>
      </c>
      <c r="E38" s="75">
        <v>119</v>
      </c>
      <c r="F38" s="74">
        <v>21747.25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3" si="3">E38</f>
        <v>119</v>
      </c>
      <c r="O38" s="25">
        <f t="shared" si="3"/>
        <v>21747.25</v>
      </c>
    </row>
    <row r="39" spans="1:15" s="26" customFormat="1" ht="26.4" x14ac:dyDescent="0.25">
      <c r="A39" s="70">
        <v>16</v>
      </c>
      <c r="B39" s="72" t="s">
        <v>319</v>
      </c>
      <c r="C39" s="73" t="s">
        <v>295</v>
      </c>
      <c r="D39" s="74" t="s">
        <v>320</v>
      </c>
      <c r="E39" s="75">
        <v>430</v>
      </c>
      <c r="F39" s="74">
        <v>2433.8000000000002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430</v>
      </c>
      <c r="O39" s="25">
        <f t="shared" si="3"/>
        <v>2433.8000000000002</v>
      </c>
    </row>
    <row r="40" spans="1:15" s="26" customFormat="1" ht="39.6" x14ac:dyDescent="0.25">
      <c r="A40" s="70">
        <v>17</v>
      </c>
      <c r="B40" s="72" t="s">
        <v>321</v>
      </c>
      <c r="C40" s="73" t="s">
        <v>322</v>
      </c>
      <c r="D40" s="74" t="s">
        <v>323</v>
      </c>
      <c r="E40" s="75">
        <v>596</v>
      </c>
      <c r="F40" s="74">
        <v>9872.2900000000009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596</v>
      </c>
      <c r="O40" s="25">
        <f t="shared" si="3"/>
        <v>9872.2900000000009</v>
      </c>
    </row>
    <row r="41" spans="1:15" s="26" customFormat="1" ht="39.6" x14ac:dyDescent="0.25">
      <c r="A41" s="70">
        <v>18</v>
      </c>
      <c r="B41" s="72" t="s">
        <v>324</v>
      </c>
      <c r="C41" s="73" t="s">
        <v>322</v>
      </c>
      <c r="D41" s="74" t="s">
        <v>325</v>
      </c>
      <c r="E41" s="75">
        <v>8300</v>
      </c>
      <c r="F41" s="74">
        <v>47673.53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8300</v>
      </c>
      <c r="O41" s="25">
        <f t="shared" si="3"/>
        <v>47673.53</v>
      </c>
    </row>
    <row r="42" spans="1:15" s="26" customFormat="1" ht="39.6" x14ac:dyDescent="0.25">
      <c r="A42" s="70">
        <v>19</v>
      </c>
      <c r="B42" s="72" t="s">
        <v>326</v>
      </c>
      <c r="C42" s="73" t="s">
        <v>322</v>
      </c>
      <c r="D42" s="74" t="s">
        <v>327</v>
      </c>
      <c r="E42" s="75">
        <v>8160</v>
      </c>
      <c r="F42" s="74">
        <v>74176.03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8160</v>
      </c>
      <c r="O42" s="25">
        <f t="shared" si="3"/>
        <v>74176.03</v>
      </c>
    </row>
    <row r="43" spans="1:15" s="26" customFormat="1" ht="26.4" x14ac:dyDescent="0.25">
      <c r="A43" s="70">
        <v>20</v>
      </c>
      <c r="B43" s="72" t="s">
        <v>328</v>
      </c>
      <c r="C43" s="73" t="s">
        <v>329</v>
      </c>
      <c r="D43" s="74" t="s">
        <v>330</v>
      </c>
      <c r="E43" s="75">
        <v>39</v>
      </c>
      <c r="F43" s="74">
        <v>367.77000000000004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39</v>
      </c>
      <c r="O43" s="25">
        <f t="shared" si="3"/>
        <v>367.77000000000004</v>
      </c>
    </row>
    <row r="44" spans="1:15" s="17" customFormat="1" ht="13.5" customHeight="1" thickBot="1" x14ac:dyDescent="0.3"/>
    <row r="45" spans="1:15" s="17" customFormat="1" ht="26.25" customHeight="1" x14ac:dyDescent="0.25">
      <c r="A45" s="92" t="s">
        <v>139</v>
      </c>
      <c r="B45" s="86" t="s">
        <v>32</v>
      </c>
      <c r="C45" s="97" t="s">
        <v>141</v>
      </c>
      <c r="D45" s="86" t="s">
        <v>142</v>
      </c>
      <c r="E45" s="86" t="s">
        <v>378</v>
      </c>
      <c r="F45" s="86"/>
      <c r="G45" s="87" t="s">
        <v>146</v>
      </c>
    </row>
    <row r="46" spans="1:15" s="17" customFormat="1" ht="12.75" customHeight="1" x14ac:dyDescent="0.25">
      <c r="A46" s="93"/>
      <c r="B46" s="95"/>
      <c r="C46" s="98"/>
      <c r="D46" s="95"/>
      <c r="E46" s="90" t="s">
        <v>147</v>
      </c>
      <c r="F46" s="90" t="s">
        <v>148</v>
      </c>
      <c r="G46" s="88"/>
    </row>
    <row r="47" spans="1:15" s="17" customFormat="1" ht="13.5" customHeight="1" thickBot="1" x14ac:dyDescent="0.3">
      <c r="A47" s="94"/>
      <c r="B47" s="96"/>
      <c r="C47" s="99"/>
      <c r="D47" s="96"/>
      <c r="E47" s="91"/>
      <c r="F47" s="91"/>
      <c r="G47" s="89"/>
    </row>
    <row r="48" spans="1:15" s="26" customFormat="1" ht="26.4" x14ac:dyDescent="0.25">
      <c r="A48" s="70">
        <v>21</v>
      </c>
      <c r="B48" s="72" t="s">
        <v>331</v>
      </c>
      <c r="C48" s="73" t="s">
        <v>332</v>
      </c>
      <c r="D48" s="74" t="s">
        <v>333</v>
      </c>
      <c r="E48" s="75">
        <v>5</v>
      </c>
      <c r="F48" s="74">
        <v>13671.45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4">E48</f>
        <v>5</v>
      </c>
      <c r="O48" s="25">
        <f t="shared" si="4"/>
        <v>13671.45</v>
      </c>
    </row>
    <row r="49" spans="1:15" s="26" customFormat="1" ht="52.8" x14ac:dyDescent="0.25">
      <c r="A49" s="70">
        <v>22</v>
      </c>
      <c r="B49" s="72" t="s">
        <v>334</v>
      </c>
      <c r="C49" s="73" t="s">
        <v>295</v>
      </c>
      <c r="D49" s="74" t="s">
        <v>335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26.4" x14ac:dyDescent="0.25">
      <c r="A50" s="70">
        <v>23</v>
      </c>
      <c r="B50" s="72" t="s">
        <v>336</v>
      </c>
      <c r="C50" s="73" t="s">
        <v>332</v>
      </c>
      <c r="D50" s="74" t="s">
        <v>337</v>
      </c>
      <c r="E50" s="75">
        <v>110</v>
      </c>
      <c r="F50" s="74">
        <v>16960.900000000001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110</v>
      </c>
      <c r="O50" s="25">
        <f t="shared" si="4"/>
        <v>16960.900000000001</v>
      </c>
    </row>
    <row r="51" spans="1:15" s="26" customFormat="1" ht="26.4" x14ac:dyDescent="0.25">
      <c r="A51" s="70">
        <v>24</v>
      </c>
      <c r="B51" s="72" t="s">
        <v>338</v>
      </c>
      <c r="C51" s="73" t="s">
        <v>295</v>
      </c>
      <c r="D51" s="74" t="s">
        <v>339</v>
      </c>
      <c r="E51" s="75">
        <v>430</v>
      </c>
      <c r="F51" s="74">
        <v>4975.1000000000004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430</v>
      </c>
      <c r="O51" s="25">
        <f t="shared" si="4"/>
        <v>4975.1000000000004</v>
      </c>
    </row>
    <row r="52" spans="1:15" s="26" customFormat="1" ht="26.4" x14ac:dyDescent="0.25">
      <c r="A52" s="70">
        <v>25</v>
      </c>
      <c r="B52" s="72" t="s">
        <v>340</v>
      </c>
      <c r="C52" s="73" t="s">
        <v>295</v>
      </c>
      <c r="D52" s="74" t="s">
        <v>339</v>
      </c>
      <c r="E52" s="75">
        <v>544</v>
      </c>
      <c r="F52" s="74">
        <v>6294.08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544</v>
      </c>
      <c r="O52" s="25">
        <f t="shared" si="4"/>
        <v>6294.08</v>
      </c>
    </row>
    <row r="53" spans="1:15" s="26" customFormat="1" ht="39.6" x14ac:dyDescent="0.25">
      <c r="A53" s="70">
        <v>26</v>
      </c>
      <c r="B53" s="72" t="s">
        <v>341</v>
      </c>
      <c r="C53" s="73" t="s">
        <v>295</v>
      </c>
      <c r="D53" s="74" t="s">
        <v>342</v>
      </c>
      <c r="E53" s="75">
        <v>6</v>
      </c>
      <c r="F53" s="74">
        <v>5239.2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6</v>
      </c>
      <c r="O53" s="25">
        <f t="shared" si="4"/>
        <v>5239.2</v>
      </c>
    </row>
    <row r="54" spans="1:15" s="26" customFormat="1" ht="26.4" x14ac:dyDescent="0.25">
      <c r="A54" s="70">
        <v>27</v>
      </c>
      <c r="B54" s="72" t="s">
        <v>343</v>
      </c>
      <c r="C54" s="73" t="s">
        <v>332</v>
      </c>
      <c r="D54" s="74" t="s">
        <v>344</v>
      </c>
      <c r="E54" s="75">
        <v>7</v>
      </c>
      <c r="F54" s="74">
        <v>8115.38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7</v>
      </c>
      <c r="O54" s="25">
        <f t="shared" si="4"/>
        <v>8115.38</v>
      </c>
    </row>
    <row r="55" spans="1:15" s="26" customFormat="1" ht="26.4" x14ac:dyDescent="0.25">
      <c r="A55" s="70">
        <v>28</v>
      </c>
      <c r="B55" s="72" t="s">
        <v>345</v>
      </c>
      <c r="C55" s="73" t="s">
        <v>332</v>
      </c>
      <c r="D55" s="74" t="s">
        <v>346</v>
      </c>
      <c r="E55" s="75">
        <v>5</v>
      </c>
      <c r="F55" s="74">
        <v>6083.8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5</v>
      </c>
      <c r="O55" s="25">
        <f t="shared" si="4"/>
        <v>6083.8</v>
      </c>
    </row>
    <row r="56" spans="1:15" s="17" customFormat="1" ht="13.5" customHeight="1" thickBot="1" x14ac:dyDescent="0.3"/>
    <row r="57" spans="1:15" s="17" customFormat="1" ht="26.25" customHeight="1" x14ac:dyDescent="0.25">
      <c r="A57" s="92" t="s">
        <v>139</v>
      </c>
      <c r="B57" s="86" t="s">
        <v>32</v>
      </c>
      <c r="C57" s="97" t="s">
        <v>141</v>
      </c>
      <c r="D57" s="86" t="s">
        <v>142</v>
      </c>
      <c r="E57" s="86" t="s">
        <v>378</v>
      </c>
      <c r="F57" s="86"/>
      <c r="G57" s="87" t="s">
        <v>146</v>
      </c>
    </row>
    <row r="58" spans="1:15" s="17" customFormat="1" ht="12.75" customHeight="1" x14ac:dyDescent="0.25">
      <c r="A58" s="93"/>
      <c r="B58" s="95"/>
      <c r="C58" s="98"/>
      <c r="D58" s="95"/>
      <c r="E58" s="90" t="s">
        <v>147</v>
      </c>
      <c r="F58" s="90" t="s">
        <v>148</v>
      </c>
      <c r="G58" s="88"/>
    </row>
    <row r="59" spans="1:15" s="17" customFormat="1" ht="13.5" customHeight="1" thickBot="1" x14ac:dyDescent="0.3">
      <c r="A59" s="94"/>
      <c r="B59" s="96"/>
      <c r="C59" s="99"/>
      <c r="D59" s="96"/>
      <c r="E59" s="91"/>
      <c r="F59" s="91"/>
      <c r="G59" s="89"/>
    </row>
    <row r="60" spans="1:15" s="26" customFormat="1" ht="26.4" x14ac:dyDescent="0.25">
      <c r="A60" s="70">
        <v>29</v>
      </c>
      <c r="B60" s="72" t="s">
        <v>347</v>
      </c>
      <c r="C60" s="73" t="s">
        <v>322</v>
      </c>
      <c r="D60" s="74" t="s">
        <v>348</v>
      </c>
      <c r="E60" s="75">
        <v>4800</v>
      </c>
      <c r="F60" s="74">
        <v>16640.14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71" si="5">E60</f>
        <v>4800</v>
      </c>
      <c r="O60" s="25">
        <f t="shared" ref="O60:O71" si="6">F60</f>
        <v>16640.14</v>
      </c>
    </row>
    <row r="61" spans="1:15" s="26" customFormat="1" ht="39.6" x14ac:dyDescent="0.25">
      <c r="A61" s="70">
        <v>30</v>
      </c>
      <c r="B61" s="72" t="s">
        <v>349</v>
      </c>
      <c r="C61" s="73" t="s">
        <v>350</v>
      </c>
      <c r="D61" s="74" t="s">
        <v>351</v>
      </c>
      <c r="E61" s="75">
        <v>1</v>
      </c>
      <c r="F61" s="74">
        <v>411408.26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</v>
      </c>
      <c r="O61" s="25">
        <f t="shared" si="6"/>
        <v>411408.26</v>
      </c>
    </row>
    <row r="62" spans="1:15" s="26" customFormat="1" ht="13.2" x14ac:dyDescent="0.25">
      <c r="A62" s="70">
        <v>31</v>
      </c>
      <c r="B62" s="72" t="s">
        <v>352</v>
      </c>
      <c r="C62" s="73" t="s">
        <v>295</v>
      </c>
      <c r="D62" s="74" t="s">
        <v>353</v>
      </c>
      <c r="E62" s="75">
        <v>20</v>
      </c>
      <c r="F62" s="74">
        <v>258.40000000000003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20</v>
      </c>
      <c r="O62" s="25">
        <f t="shared" si="6"/>
        <v>258.40000000000003</v>
      </c>
    </row>
    <row r="63" spans="1:15" s="26" customFormat="1" ht="13.2" x14ac:dyDescent="0.25">
      <c r="A63" s="70">
        <v>32</v>
      </c>
      <c r="B63" s="72" t="s">
        <v>354</v>
      </c>
      <c r="C63" s="73" t="s">
        <v>295</v>
      </c>
      <c r="D63" s="74" t="s">
        <v>355</v>
      </c>
      <c r="E63" s="75">
        <v>1</v>
      </c>
      <c r="F63" s="74">
        <v>565498.43000000005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</v>
      </c>
      <c r="O63" s="25">
        <f t="shared" si="6"/>
        <v>565498.43000000005</v>
      </c>
    </row>
    <row r="64" spans="1:15" s="26" customFormat="1" ht="26.4" x14ac:dyDescent="0.25">
      <c r="A64" s="70">
        <v>33</v>
      </c>
      <c r="B64" s="72" t="s">
        <v>356</v>
      </c>
      <c r="C64" s="73" t="s">
        <v>295</v>
      </c>
      <c r="D64" s="74" t="s">
        <v>357</v>
      </c>
      <c r="E64" s="75">
        <v>11</v>
      </c>
      <c r="F64" s="74">
        <v>92491.74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11</v>
      </c>
      <c r="O64" s="25">
        <f t="shared" si="6"/>
        <v>92491.74</v>
      </c>
    </row>
    <row r="65" spans="1:15" s="26" customFormat="1" ht="13.2" x14ac:dyDescent="0.25">
      <c r="A65" s="70">
        <v>34</v>
      </c>
      <c r="B65" s="72" t="s">
        <v>358</v>
      </c>
      <c r="C65" s="73" t="s">
        <v>298</v>
      </c>
      <c r="D65" s="74" t="s">
        <v>359</v>
      </c>
      <c r="E65" s="75">
        <v>3</v>
      </c>
      <c r="F65" s="74">
        <v>3681.9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3</v>
      </c>
      <c r="O65" s="25">
        <f t="shared" si="6"/>
        <v>3681.9</v>
      </c>
    </row>
    <row r="66" spans="1:15" s="26" customFormat="1" ht="13.2" x14ac:dyDescent="0.25">
      <c r="A66" s="70">
        <v>35</v>
      </c>
      <c r="B66" s="72" t="s">
        <v>360</v>
      </c>
      <c r="C66" s="73" t="s">
        <v>295</v>
      </c>
      <c r="D66" s="74" t="s">
        <v>361</v>
      </c>
      <c r="E66" s="75">
        <v>16</v>
      </c>
      <c r="F66" s="74">
        <v>48047.68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16</v>
      </c>
      <c r="O66" s="25">
        <f t="shared" si="6"/>
        <v>48047.68</v>
      </c>
    </row>
    <row r="67" spans="1:15" s="26" customFormat="1" ht="26.4" x14ac:dyDescent="0.25">
      <c r="A67" s="70">
        <v>36</v>
      </c>
      <c r="B67" s="72" t="s">
        <v>362</v>
      </c>
      <c r="C67" s="73" t="s">
        <v>295</v>
      </c>
      <c r="D67" s="74" t="s">
        <v>363</v>
      </c>
      <c r="E67" s="75">
        <v>2</v>
      </c>
      <c r="F67" s="74">
        <v>25705.5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</v>
      </c>
      <c r="O67" s="25">
        <f t="shared" si="6"/>
        <v>25705.5</v>
      </c>
    </row>
    <row r="68" spans="1:15" s="26" customFormat="1" ht="26.4" x14ac:dyDescent="0.25">
      <c r="A68" s="70">
        <v>37</v>
      </c>
      <c r="B68" s="72" t="s">
        <v>364</v>
      </c>
      <c r="C68" s="73" t="s">
        <v>295</v>
      </c>
      <c r="D68" s="74" t="s">
        <v>363</v>
      </c>
      <c r="E68" s="75">
        <v>1</v>
      </c>
      <c r="F68" s="74">
        <v>12852.75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</v>
      </c>
      <c r="O68" s="25">
        <f t="shared" si="6"/>
        <v>12852.75</v>
      </c>
    </row>
    <row r="69" spans="1:15" s="26" customFormat="1" ht="26.4" x14ac:dyDescent="0.25">
      <c r="A69" s="70">
        <v>38</v>
      </c>
      <c r="B69" s="72" t="s">
        <v>365</v>
      </c>
      <c r="C69" s="73" t="s">
        <v>322</v>
      </c>
      <c r="D69" s="74" t="s">
        <v>366</v>
      </c>
      <c r="E69" s="75">
        <v>5931</v>
      </c>
      <c r="F69" s="74">
        <v>76017.63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5931</v>
      </c>
      <c r="O69" s="25">
        <f t="shared" si="6"/>
        <v>76017.63</v>
      </c>
    </row>
    <row r="70" spans="1:15" s="26" customFormat="1" ht="26.4" x14ac:dyDescent="0.25">
      <c r="A70" s="70">
        <v>39</v>
      </c>
      <c r="B70" s="72" t="s">
        <v>367</v>
      </c>
      <c r="C70" s="73" t="s">
        <v>322</v>
      </c>
      <c r="D70" s="74" t="s">
        <v>368</v>
      </c>
      <c r="E70" s="75">
        <v>2413</v>
      </c>
      <c r="F70" s="74">
        <v>137456.14000000001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2413</v>
      </c>
      <c r="O70" s="25">
        <f t="shared" si="6"/>
        <v>137456.14000000001</v>
      </c>
    </row>
    <row r="71" spans="1:15" s="26" customFormat="1" ht="26.4" x14ac:dyDescent="0.25">
      <c r="A71" s="70">
        <v>40</v>
      </c>
      <c r="B71" s="72" t="s">
        <v>369</v>
      </c>
      <c r="C71" s="73" t="s">
        <v>322</v>
      </c>
      <c r="D71" s="74" t="s">
        <v>370</v>
      </c>
      <c r="E71" s="75">
        <v>120</v>
      </c>
      <c r="F71" s="74">
        <v>716.44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120</v>
      </c>
      <c r="O71" s="25">
        <f t="shared" si="6"/>
        <v>716.44</v>
      </c>
    </row>
    <row r="72" spans="1:15" s="17" customFormat="1" ht="13.5" customHeight="1" thickBot="1" x14ac:dyDescent="0.3"/>
    <row r="73" spans="1:15" s="17" customFormat="1" ht="26.25" customHeight="1" x14ac:dyDescent="0.25">
      <c r="A73" s="92" t="s">
        <v>139</v>
      </c>
      <c r="B73" s="86" t="s">
        <v>32</v>
      </c>
      <c r="C73" s="97" t="s">
        <v>141</v>
      </c>
      <c r="D73" s="86" t="s">
        <v>142</v>
      </c>
      <c r="E73" s="86" t="s">
        <v>378</v>
      </c>
      <c r="F73" s="86"/>
      <c r="G73" s="87" t="s">
        <v>146</v>
      </c>
    </row>
    <row r="74" spans="1:15" s="17" customFormat="1" ht="12.75" customHeight="1" x14ac:dyDescent="0.25">
      <c r="A74" s="93"/>
      <c r="B74" s="95"/>
      <c r="C74" s="98"/>
      <c r="D74" s="95"/>
      <c r="E74" s="90" t="s">
        <v>147</v>
      </c>
      <c r="F74" s="90" t="s">
        <v>148</v>
      </c>
      <c r="G74" s="88"/>
    </row>
    <row r="75" spans="1:15" s="17" customFormat="1" ht="13.5" customHeight="1" thickBot="1" x14ac:dyDescent="0.3">
      <c r="A75" s="94"/>
      <c r="B75" s="96"/>
      <c r="C75" s="99"/>
      <c r="D75" s="96"/>
      <c r="E75" s="91"/>
      <c r="F75" s="91"/>
      <c r="G75" s="89"/>
    </row>
    <row r="76" spans="1:15" s="26" customFormat="1" ht="26.4" x14ac:dyDescent="0.25">
      <c r="A76" s="70">
        <v>41</v>
      </c>
      <c r="B76" s="72" t="s">
        <v>371</v>
      </c>
      <c r="C76" s="73" t="s">
        <v>322</v>
      </c>
      <c r="D76" s="74" t="s">
        <v>372</v>
      </c>
      <c r="E76" s="75">
        <v>236</v>
      </c>
      <c r="F76" s="74">
        <v>1478.8200000000002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ref="N76:O78" si="7">E76</f>
        <v>236</v>
      </c>
      <c r="O76" s="25">
        <f t="shared" si="7"/>
        <v>1478.8200000000002</v>
      </c>
    </row>
    <row r="77" spans="1:15" s="26" customFormat="1" ht="26.4" x14ac:dyDescent="0.25">
      <c r="A77" s="70">
        <v>42</v>
      </c>
      <c r="B77" s="72" t="s">
        <v>373</v>
      </c>
      <c r="C77" s="73" t="s">
        <v>322</v>
      </c>
      <c r="D77" s="74" t="s">
        <v>374</v>
      </c>
      <c r="E77" s="75">
        <v>1380</v>
      </c>
      <c r="F77" s="74">
        <v>16852.79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1380</v>
      </c>
      <c r="O77" s="25">
        <f t="shared" si="7"/>
        <v>16852.79</v>
      </c>
    </row>
    <row r="78" spans="1:15" s="26" customFormat="1" ht="27" thickBot="1" x14ac:dyDescent="0.3">
      <c r="A78" s="70">
        <v>43</v>
      </c>
      <c r="B78" s="72" t="s">
        <v>375</v>
      </c>
      <c r="C78" s="73" t="s">
        <v>322</v>
      </c>
      <c r="D78" s="74" t="s">
        <v>376</v>
      </c>
      <c r="E78" s="75">
        <v>600</v>
      </c>
      <c r="F78" s="74">
        <v>32565.800000000003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600</v>
      </c>
      <c r="O78" s="25">
        <f t="shared" si="7"/>
        <v>32565.800000000003</v>
      </c>
    </row>
    <row r="79" spans="1:15" s="17" customFormat="1" ht="13.8" thickBot="1" x14ac:dyDescent="0.3">
      <c r="A79" s="27"/>
      <c r="B79" s="29"/>
      <c r="C79" s="29"/>
      <c r="D79" s="30"/>
      <c r="E79" s="31">
        <f>SUM(Лист1!N7:N78)</f>
        <v>35499</v>
      </c>
      <c r="F79" s="32">
        <f>SUM(Лист1!O7:O78)</f>
        <v>5018992.7300000004</v>
      </c>
      <c r="G79" s="33"/>
    </row>
    <row r="80" spans="1:15" s="17" customFormat="1" ht="13.2" x14ac:dyDescent="0.25"/>
  </sheetData>
  <mergeCells count="56">
    <mergeCell ref="A7:A9"/>
    <mergeCell ref="B7:B9"/>
    <mergeCell ref="C7:C9"/>
    <mergeCell ref="F8:F9"/>
    <mergeCell ref="D7:D9"/>
    <mergeCell ref="E7:F7"/>
    <mergeCell ref="G7:G9"/>
    <mergeCell ref="E8:E9"/>
    <mergeCell ref="E20:F20"/>
    <mergeCell ref="G20:G22"/>
    <mergeCell ref="E21:E22"/>
    <mergeCell ref="F21:F22"/>
    <mergeCell ref="A20:A22"/>
    <mergeCell ref="B20:B22"/>
    <mergeCell ref="C20:C22"/>
    <mergeCell ref="D20:D22"/>
    <mergeCell ref="E27:F27"/>
    <mergeCell ref="G27:G29"/>
    <mergeCell ref="E28:E29"/>
    <mergeCell ref="F28:F29"/>
    <mergeCell ref="A27:A29"/>
    <mergeCell ref="B27:B29"/>
    <mergeCell ref="C27:C29"/>
    <mergeCell ref="D27:D29"/>
    <mergeCell ref="E35:F35"/>
    <mergeCell ref="G35:G37"/>
    <mergeCell ref="E36:E37"/>
    <mergeCell ref="F36:F37"/>
    <mergeCell ref="A35:A37"/>
    <mergeCell ref="B35:B37"/>
    <mergeCell ref="C35:C37"/>
    <mergeCell ref="D35:D37"/>
    <mergeCell ref="E45:F45"/>
    <mergeCell ref="G45:G47"/>
    <mergeCell ref="E46:E47"/>
    <mergeCell ref="F46:F47"/>
    <mergeCell ref="A45:A47"/>
    <mergeCell ref="B45:B47"/>
    <mergeCell ref="C45:C47"/>
    <mergeCell ref="D45:D47"/>
    <mergeCell ref="E57:F57"/>
    <mergeCell ref="G57:G59"/>
    <mergeCell ref="E58:E59"/>
    <mergeCell ref="F58:F59"/>
    <mergeCell ref="A57:A59"/>
    <mergeCell ref="B57:B59"/>
    <mergeCell ref="C57:C59"/>
    <mergeCell ref="D57:D59"/>
    <mergeCell ref="E73:F73"/>
    <mergeCell ref="G73:G75"/>
    <mergeCell ref="E74:E75"/>
    <mergeCell ref="F74:F75"/>
    <mergeCell ref="A73:A75"/>
    <mergeCell ref="B73:B75"/>
    <mergeCell ref="C73:C75"/>
    <mergeCell ref="D73:D7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8" max="16383" man="1"/>
    <brk id="25" max="16383" man="1"/>
    <brk id="33" max="16383" man="1"/>
    <brk id="43" max="16383" man="1"/>
    <brk id="55" max="16383" man="1"/>
    <brk id="71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2019-07-15T06:16:56Z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