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Лист1!$A$82:$A$101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6" i="4"/>
  <c r="I86" i="4"/>
  <c r="J86" i="4"/>
  <c r="K86" i="4"/>
  <c r="L86" i="4"/>
  <c r="M86" i="4"/>
  <c r="N86" i="4"/>
  <c r="O86" i="4"/>
  <c r="E87" i="4"/>
  <c r="F87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E100" i="4"/>
  <c r="F100" i="4"/>
  <c r="C33" i="2"/>
  <c r="L33" i="2"/>
  <c r="H33" i="2"/>
  <c r="F33" i="2"/>
  <c r="H32" i="2"/>
  <c r="F99" i="4" l="1"/>
  <c r="E99" i="4"/>
</calcChain>
</file>

<file path=xl/sharedStrings.xml><?xml version="1.0" encoding="utf-8"?>
<sst xmlns="http://schemas.openxmlformats.org/spreadsheetml/2006/main" count="794" uniqueCount="402">
  <si>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</si>
  <si>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</si>
  <si>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</si>
  <si>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</si>
  <si>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</si>
  <si>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</si>
  <si>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</si>
  <si>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</si>
  <si>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</si>
  <si>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</si>
  <si>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</si>
  <si>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</si>
  <si>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</si>
  <si>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</si>
  <si>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</si>
  <si>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</si>
  <si>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</si>
  <si>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</si>
  <si>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</si>
  <si>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</si>
  <si>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</si>
  <si>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</si>
  <si>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</si>
  <si>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</si>
  <si>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</si>
  <si>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</si>
  <si>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</si>
  <si>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</si>
  <si>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</si>
  <si>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</si>
  <si>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</si>
  <si>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</si>
  <si>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</si>
  <si>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</si>
  <si>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</si>
  <si>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</si>
  <si>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</si>
  <si>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</si>
  <si>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</si>
  <si>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</si>
  <si>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</si>
  <si>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</si>
  <si>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</si>
  <si>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</si>
  <si>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</si>
  <si>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</si>
  <si>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</si>
  <si>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</si>
  <si>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</si>
  <si>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</si>
  <si>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</si>
  <si>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</si>
  <si>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</si>
  <si>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</si>
  <si>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</si>
  <si>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</si>
  <si>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</si>
  <si>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</si>
  <si>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</si>
  <si>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</si>
  <si>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</si>
  <si>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</si>
  <si>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</si>
  <si>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</si>
  <si>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</si>
  <si>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</si>
  <si>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</si>
  <si>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</si>
  <si>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</si>
  <si>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</si>
  <si>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</si>
  <si>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</si>
  <si>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</si>
  <si>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</si>
  <si>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</si>
  <si>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</si>
  <si>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</si>
  <si>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</si>
  <si>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</si>
  <si>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</si>
  <si>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</si>
  <si>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</si>
  <si>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</si>
  <si>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</si>
  <si>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</si>
  <si>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</si>
  <si>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</si>
  <si>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</si>
  <si>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</si>
  <si>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</si>
  <si>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</si>
  <si>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</si>
  <si>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</si>
  <si>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</si>
  <si>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</si>
  <si>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</si>
  <si>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</si>
  <si>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</si>
  <si>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</si>
  <si>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</si>
  <si>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</si>
  <si>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</si>
  <si>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</si>
  <si>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</si>
  <si>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</si>
  <si>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</si>
  <si>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</si>
  <si>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</si>
  <si>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</si>
  <si>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</si>
  <si>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</si>
  <si>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</si>
  <si>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</si>
  <si>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</si>
  <si>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</si>
  <si>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</si>
  <si>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</si>
  <si>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</si>
  <si>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</si>
  <si>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</si>
  <si>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</si>
  <si>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</si>
  <si>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</si>
  <si>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</si>
  <si>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</si>
  <si>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</si>
  <si>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</si>
  <si>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</si>
  <si>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</si>
  <si>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</si>
  <si>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</si>
  <si>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</si>
  <si>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</si>
  <si>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</si>
  <si>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</si>
  <si>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</si>
  <si>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</si>
  <si>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</si>
  <si>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</si>
  <si>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</si>
  <si>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</si>
  <si>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</si>
  <si>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</si>
  <si>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</si>
  <si>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</si>
  <si>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</si>
  <si>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</si>
  <si>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</si>
  <si>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</si>
  <si>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</si>
  <si>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</si>
  <si>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</si>
  <si>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</si>
  <si>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</si>
  <si>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</si>
  <si>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</si>
  <si>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</si>
  <si>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</si>
  <si>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</si>
  <si>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</si>
  <si>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</si>
  <si>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</si>
  <si>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</si>
  <si>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</si>
  <si>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</si>
  <si>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</si>
  <si>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</si>
  <si>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</si>
  <si>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</si>
  <si>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</si>
  <si>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</si>
  <si>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</si>
  <si>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</si>
  <si>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</si>
  <si>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</si>
  <si>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</si>
  <si>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</si>
  <si>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</si>
  <si>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</si>
  <si>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</si>
  <si>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</si>
  <si>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</si>
  <si>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</si>
  <si>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</si>
  <si>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</si>
  <si>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</si>
  <si>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</si>
  <si>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</si>
  <si>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</si>
  <si>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</si>
  <si>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</si>
  <si>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</si>
  <si>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</si>
  <si>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</si>
  <si>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</si>
  <si>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</si>
  <si>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</si>
  <si>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</si>
  <si>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</si>
  <si>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</si>
  <si>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</si>
  <si>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</si>
  <si>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</si>
  <si>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</si>
  <si>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</si>
  <si>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</si>
  <si>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</si>
  <si>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</si>
  <si>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</si>
  <si>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</si>
  <si>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</si>
  <si>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</si>
  <si>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</si>
  <si>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</si>
  <si>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</si>
  <si>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</si>
  <si>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</si>
  <si>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</si>
  <si>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</si>
  <si>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</si>
  <si>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</si>
  <si>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</si>
  <si>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</si>
  <si>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</si>
  <si>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</si>
  <si>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</si>
  <si>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</si>
  <si>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</si>
  <si>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</si>
  <si>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</si>
  <si>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</si>
  <si>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</si>
  <si>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</si>
  <si>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</si>
  <si>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</si>
  <si>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</si>
  <si>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</si>
  <si>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</si>
  <si>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</si>
  <si>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</si>
  <si>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</si>
  <si>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</si>
  <si>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</si>
  <si>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</si>
  <si>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</si>
  <si>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</si>
  <si>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</si>
  <si>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</si>
  <si>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</si>
  <si>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</si>
  <si>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</si>
  <si>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</si>
  <si>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</si>
  <si>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</si>
  <si>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</si>
  <si>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</si>
  <si>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</si>
  <si>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</si>
  <si>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</si>
  <si>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</si>
  <si>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</si>
  <si>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</si>
  <si>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</si>
  <si>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</si>
  <si>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</si>
  <si>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</si>
  <si>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</si>
  <si>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</si>
  <si>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</si>
  <si>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</si>
  <si>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</si>
  <si>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</si>
  <si>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</si>
  <si>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</si>
  <si>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</si>
  <si>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</si>
  <si>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</si>
  <si>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</si>
  <si>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</si>
  <si>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</si>
  <si>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</si>
  <si>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</si>
  <si>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</si>
  <si>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</si>
  <si>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</si>
  <si>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</si>
  <si>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</si>
  <si>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</si>
  <si>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</si>
  <si>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</si>
  <si>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</si>
  <si>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</si>
  <si>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Залишок
на 29.02.2020</t>
  </si>
  <si>
    <t>202ЦДБСК  Фармацевт</t>
  </si>
  <si>
    <t>^</t>
  </si>
  <si>
    <t xml:space="preserve">Імуноглобулін  антирезус Rho(D) людини,р-н для ін"єкцій 1500 МО по1 мл а амп .(б/н від30 01.2020р) </t>
  </si>
  <si>
    <t>амп</t>
  </si>
  <si>
    <t>1451,45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</si>
  <si>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</si>
  <si>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</si>
  <si>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</si>
  <si>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</si>
  <si>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</si>
  <si>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</si>
  <si>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</si>
  <si>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</si>
  <si>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</si>
  <si>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</si>
  <si>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</si>
  <si>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</si>
  <si>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</si>
  <si>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</si>
  <si>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БЦЖ 50 мкг/доза ( № 115 від 06.02.20р.) </t>
  </si>
  <si>
    <t>доз</t>
  </si>
  <si>
    <t>2,34</t>
  </si>
  <si>
    <t xml:space="preserve">Вімізин 5 мл </t>
  </si>
  <si>
    <t xml:space="preserve">Вакцина еувакс д/проф.гепатиту В дит.0,5мл флак.н.(№74 від 29.01.2020 </t>
  </si>
  <si>
    <t>16,91</t>
  </si>
  <si>
    <t xml:space="preserve">Діавітек ПД 1,5% розчин для перитонеального діалізу  по 2000 мл  контейнер полімерний (№ К-16360  від 29.01.2020.) </t>
  </si>
  <si>
    <t>182,75</t>
  </si>
  <si>
    <t xml:space="preserve">Діавітек ПД 1,5% розчин для перитонеального діалізу  по 2000 мл  контейнер полімерний (№ К-16775  від 15.01.2020.) </t>
  </si>
  <si>
    <t xml:space="preserve">Діавітек ПД 1,5% розчин для перитонеального діалізу  по 2000 мл  контейнер полімерний (№к-13024 від03.07.2019р) </t>
  </si>
  <si>
    <t xml:space="preserve">Діавітек ПД 2,5% розчин для перитонеального діалізу  по 2000 мл  контейнер полімерний (№ К-16775  від 15.01.2020.) </t>
  </si>
  <si>
    <t>173,51</t>
  </si>
  <si>
    <t xml:space="preserve">Діавітек ПД 2,5% розчин для перитонеального діалізу  по 2000 мл  контейнер полімерний (№ К-17282  від 29.01.2020.) </t>
  </si>
  <si>
    <t xml:space="preserve">Діавітек ПД 2,5%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</si>
  <si>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</si>
  <si>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</si>
  <si>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</si>
  <si>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</si>
  <si>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К- 16775 від 15.01.2020р.) </t>
  </si>
  <si>
    <t>5,66</t>
  </si>
  <si>
    <t xml:space="preserve">Дезінфекційний ковпачок для перитонеального діалізу (№ К- 17282 від 29.01.2020р.) </t>
  </si>
  <si>
    <t xml:space="preserve">Дезінфекційний ковпачок для перитонеального діалізу (№к-15976 від 26.11.2019р.) </t>
  </si>
  <si>
    <t xml:space="preserve">Дезінфекційний ковпачок для перитонеального діалізу (№к-16151 від 05.12.2019р.) 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</si>
  <si>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</si>
  <si>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</si>
  <si>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</si>
  <si>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</si>
  <si>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</si>
  <si>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</si>
  <si>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</si>
  <si>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</si>
  <si>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</si>
  <si>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</si>
  <si>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</si>
  <si>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</si>
  <si>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</si>
  <si>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</si>
  <si>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</si>
  <si>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</si>
  <si>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</si>
  <si>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</si>
  <si>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</si>
  <si>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</si>
  <si>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</si>
  <si>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Form (№584  від 25.11.2019р.) </t>
  </si>
  <si>
    <t>11861,77</t>
  </si>
  <si>
    <t xml:space="preserve">Провідник з ПТФЕ покриттям  InQwire (№583 від 25.11.2019р.) </t>
  </si>
  <si>
    <t>165,16</t>
  </si>
  <si>
    <t xml:space="preserve">Система для стентування каротидна   (№507 25.09.2019р.) </t>
  </si>
  <si>
    <t>8408,34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</si>
  <si>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</si>
  <si>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</si>
  <si>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</si>
  <si>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</si>
  <si>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</si>
  <si>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</si>
  <si>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</si>
  <si>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</si>
  <si>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</si>
  <si>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</si>
  <si>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</si>
  <si>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</si>
  <si>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</si>
  <si>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</si>
  <si>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</si>
  <si>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</si>
  <si>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</si>
  <si>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</si>
  <si>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</si>
  <si>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</si>
  <si>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</si>
  <si>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 № РС-19 від 13.01.2020 </t>
  </si>
  <si>
    <t>флак,</t>
  </si>
  <si>
    <t>543,53</t>
  </si>
  <si>
    <t xml:space="preserve">Бетаферон ліз.пор.д/ін по0,3мг(9,6млн МО)з розч.( №РС-101 від15,04.19р.) </t>
  </si>
  <si>
    <t>609,20</t>
  </si>
  <si>
    <t xml:space="preserve">Бетаферон ліз.пор.д/ін по0,3мг(9,6млн МО)з розч.( №РС-183 від16,12.19р.) </t>
  </si>
  <si>
    <t>590,44</t>
  </si>
  <si>
    <t xml:space="preserve">Бетфер-1а ПЛЮС, роз..д/ін по (6млн.МО) (№РС -56 від 27.01.2020р) </t>
  </si>
  <si>
    <t>1386,82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</si>
  <si>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</si>
  <si>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</si>
  <si>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</si>
  <si>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</si>
  <si>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</si>
  <si>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Такрол 0,5 мг.по 7капсул у блістері. по 4 блістири в коробці (№РС-66 від 27.01.2020р.) </t>
  </si>
  <si>
    <t>95,21</t>
  </si>
  <si>
    <t>Черкаська обласна лікарня</t>
  </si>
  <si>
    <t>Залишок
на 11.02.2020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</si>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</sst>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27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401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399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400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4</v>
      </c>
      <c r="F10" s="74">
        <v>5805.8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4</v>
      </c>
      <c r="O10" s="25">
        <f t="shared" ref="O10:O18" si="1">F10</f>
        <v>5805.8</v>
      </c>
    </row>
    <row r="11" spans="1:16" s="26" customFormat="1" ht="26.4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6</v>
      </c>
      <c r="F11" s="74">
        <v>1441.44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6</v>
      </c>
      <c r="O11" s="25">
        <f t="shared" si="1"/>
        <v>1441.44</v>
      </c>
    </row>
    <row r="12" spans="1:16" s="26" customFormat="1" ht="26.4" x14ac:dyDescent="0.25">
      <c r="A12" s="70">
        <v>3</v>
      </c>
      <c r="B12" s="72" t="s">
        <v>301</v>
      </c>
      <c r="C12" s="73" t="s">
        <v>302</v>
      </c>
      <c r="D12" s="74" t="s">
        <v>303</v>
      </c>
      <c r="E12" s="75">
        <v>4</v>
      </c>
      <c r="F12" s="74">
        <v>49268.44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4</v>
      </c>
      <c r="O12" s="25">
        <f t="shared" si="1"/>
        <v>49268.44</v>
      </c>
    </row>
    <row r="13" spans="1:16" s="26" customFormat="1" ht="26.4" x14ac:dyDescent="0.25">
      <c r="A13" s="70">
        <v>4</v>
      </c>
      <c r="B13" s="72" t="s">
        <v>304</v>
      </c>
      <c r="C13" s="73" t="s">
        <v>299</v>
      </c>
      <c r="D13" s="74" t="s">
        <v>305</v>
      </c>
      <c r="E13" s="75">
        <v>200</v>
      </c>
      <c r="F13" s="74">
        <v>9008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200</v>
      </c>
      <c r="O13" s="25">
        <f t="shared" si="1"/>
        <v>9008</v>
      </c>
    </row>
    <row r="14" spans="1:16" s="26" customFormat="1" ht="39.6" x14ac:dyDescent="0.25">
      <c r="A14" s="70">
        <v>5</v>
      </c>
      <c r="B14" s="72" t="s">
        <v>306</v>
      </c>
      <c r="C14" s="73" t="s">
        <v>302</v>
      </c>
      <c r="D14" s="74" t="s">
        <v>307</v>
      </c>
      <c r="E14" s="75">
        <v>14</v>
      </c>
      <c r="F14" s="74">
        <v>22000.86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14</v>
      </c>
      <c r="O14" s="25">
        <f t="shared" si="1"/>
        <v>22000.86</v>
      </c>
    </row>
    <row r="15" spans="1:16" s="26" customFormat="1" ht="26.4" x14ac:dyDescent="0.25">
      <c r="A15" s="70">
        <v>6</v>
      </c>
      <c r="B15" s="72" t="s">
        <v>308</v>
      </c>
      <c r="C15" s="73" t="s">
        <v>299</v>
      </c>
      <c r="D15" s="74" t="s">
        <v>309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1"/>
        <v>8931</v>
      </c>
    </row>
    <row r="16" spans="1:16" s="26" customFormat="1" ht="26.4" x14ac:dyDescent="0.25">
      <c r="A16" s="70">
        <v>7</v>
      </c>
      <c r="B16" s="72" t="s">
        <v>310</v>
      </c>
      <c r="C16" s="73" t="s">
        <v>299</v>
      </c>
      <c r="D16" s="74" t="s">
        <v>311</v>
      </c>
      <c r="E16" s="75">
        <v>10</v>
      </c>
      <c r="F16" s="74">
        <v>36875.700000000004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1"/>
        <v>36875.700000000004</v>
      </c>
    </row>
    <row r="17" spans="1:15" s="26" customFormat="1" ht="26.4" x14ac:dyDescent="0.25">
      <c r="A17" s="70">
        <v>8</v>
      </c>
      <c r="B17" s="72" t="s">
        <v>312</v>
      </c>
      <c r="C17" s="73" t="s">
        <v>313</v>
      </c>
      <c r="D17" s="74" t="s">
        <v>314</v>
      </c>
      <c r="E17" s="75">
        <v>840</v>
      </c>
      <c r="F17" s="74">
        <v>1966.8600000000001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840</v>
      </c>
      <c r="O17" s="25">
        <f t="shared" si="1"/>
        <v>1966.8600000000001</v>
      </c>
    </row>
    <row r="18" spans="1:15" s="26" customFormat="1" ht="13.2" x14ac:dyDescent="0.25">
      <c r="A18" s="70">
        <v>9</v>
      </c>
      <c r="B18" s="72" t="s">
        <v>315</v>
      </c>
      <c r="C18" s="73" t="s">
        <v>302</v>
      </c>
      <c r="D18" s="74">
        <v>24915</v>
      </c>
      <c r="E18" s="75">
        <v>105</v>
      </c>
      <c r="F18" s="74">
        <v>2616075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105</v>
      </c>
      <c r="O18" s="25">
        <f t="shared" si="1"/>
        <v>2616075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400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39.6" x14ac:dyDescent="0.25">
      <c r="A23" s="70">
        <v>10</v>
      </c>
      <c r="B23" s="72" t="s">
        <v>316</v>
      </c>
      <c r="C23" s="73" t="s">
        <v>313</v>
      </c>
      <c r="D23" s="74" t="s">
        <v>317</v>
      </c>
      <c r="E23" s="75">
        <v>300</v>
      </c>
      <c r="F23" s="74">
        <v>5073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7" si="2">E23</f>
        <v>300</v>
      </c>
      <c r="O23" s="25">
        <f t="shared" si="2"/>
        <v>5073</v>
      </c>
    </row>
    <row r="24" spans="1:15" s="26" customFormat="1" ht="66" x14ac:dyDescent="0.25">
      <c r="A24" s="70">
        <v>11</v>
      </c>
      <c r="B24" s="72" t="s">
        <v>318</v>
      </c>
      <c r="C24" s="73" t="s">
        <v>299</v>
      </c>
      <c r="D24" s="74" t="s">
        <v>319</v>
      </c>
      <c r="E24" s="75">
        <v>94</v>
      </c>
      <c r="F24" s="74">
        <v>17178.5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94</v>
      </c>
      <c r="O24" s="25">
        <f t="shared" si="2"/>
        <v>17178.5</v>
      </c>
    </row>
    <row r="25" spans="1:15" s="26" customFormat="1" ht="66" x14ac:dyDescent="0.25">
      <c r="A25" s="70">
        <v>12</v>
      </c>
      <c r="B25" s="72" t="s">
        <v>320</v>
      </c>
      <c r="C25" s="73" t="s">
        <v>299</v>
      </c>
      <c r="D25" s="74" t="s">
        <v>319</v>
      </c>
      <c r="E25" s="75">
        <v>34</v>
      </c>
      <c r="F25" s="74">
        <v>6213.5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34</v>
      </c>
      <c r="O25" s="25">
        <f t="shared" si="2"/>
        <v>6213.5</v>
      </c>
    </row>
    <row r="26" spans="1:15" s="26" customFormat="1" ht="66" x14ac:dyDescent="0.25">
      <c r="A26" s="70">
        <v>13</v>
      </c>
      <c r="B26" s="72" t="s">
        <v>321</v>
      </c>
      <c r="C26" s="73" t="s">
        <v>299</v>
      </c>
      <c r="D26" s="74" t="s">
        <v>319</v>
      </c>
      <c r="E26" s="75">
        <v>65</v>
      </c>
      <c r="F26" s="74">
        <v>11878.75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65</v>
      </c>
      <c r="O26" s="25">
        <f t="shared" si="2"/>
        <v>11878.75</v>
      </c>
    </row>
    <row r="27" spans="1:15" s="26" customFormat="1" ht="66" x14ac:dyDescent="0.25">
      <c r="A27" s="70">
        <v>14</v>
      </c>
      <c r="B27" s="72" t="s">
        <v>322</v>
      </c>
      <c r="C27" s="73" t="s">
        <v>299</v>
      </c>
      <c r="D27" s="74" t="s">
        <v>323</v>
      </c>
      <c r="E27" s="75">
        <v>102</v>
      </c>
      <c r="F27" s="74">
        <v>17698.02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102</v>
      </c>
      <c r="O27" s="25">
        <f t="shared" si="2"/>
        <v>17698.02</v>
      </c>
    </row>
    <row r="28" spans="1:15" s="17" customFormat="1" ht="13.5" customHeight="1" thickBot="1" x14ac:dyDescent="0.3"/>
    <row r="29" spans="1:15" s="17" customFormat="1" ht="26.25" customHeight="1" x14ac:dyDescent="0.25">
      <c r="A29" s="92" t="s">
        <v>139</v>
      </c>
      <c r="B29" s="86" t="s">
        <v>32</v>
      </c>
      <c r="C29" s="97" t="s">
        <v>141</v>
      </c>
      <c r="D29" s="86" t="s">
        <v>142</v>
      </c>
      <c r="E29" s="86" t="s">
        <v>292</v>
      </c>
      <c r="F29" s="86"/>
      <c r="G29" s="87" t="s">
        <v>146</v>
      </c>
    </row>
    <row r="30" spans="1:15" s="17" customFormat="1" ht="12.75" customHeight="1" x14ac:dyDescent="0.25">
      <c r="A30" s="93"/>
      <c r="B30" s="95"/>
      <c r="C30" s="98"/>
      <c r="D30" s="95"/>
      <c r="E30" s="90" t="s">
        <v>147</v>
      </c>
      <c r="F30" s="90" t="s">
        <v>148</v>
      </c>
      <c r="G30" s="88"/>
    </row>
    <row r="31" spans="1:15" s="17" customFormat="1" ht="13.5" customHeight="1" thickBot="1" x14ac:dyDescent="0.3">
      <c r="A31" s="94"/>
      <c r="B31" s="96"/>
      <c r="C31" s="99"/>
      <c r="D31" s="96"/>
      <c r="E31" s="91"/>
      <c r="F31" s="91"/>
      <c r="G31" s="89"/>
    </row>
    <row r="32" spans="1:15" s="26" customFormat="1" ht="66" x14ac:dyDescent="0.25">
      <c r="A32" s="70">
        <v>15</v>
      </c>
      <c r="B32" s="72" t="s">
        <v>324</v>
      </c>
      <c r="C32" s="73" t="s">
        <v>299</v>
      </c>
      <c r="D32" s="74" t="s">
        <v>323</v>
      </c>
      <c r="E32" s="75">
        <v>75</v>
      </c>
      <c r="F32" s="74">
        <v>13013.25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6" si="3">E32</f>
        <v>75</v>
      </c>
      <c r="O32" s="25">
        <f t="shared" si="3"/>
        <v>13013.25</v>
      </c>
    </row>
    <row r="33" spans="1:15" s="26" customFormat="1" ht="66" x14ac:dyDescent="0.25">
      <c r="A33" s="70">
        <v>16</v>
      </c>
      <c r="B33" s="72" t="s">
        <v>325</v>
      </c>
      <c r="C33" s="73" t="s">
        <v>299</v>
      </c>
      <c r="D33" s="74" t="s">
        <v>323</v>
      </c>
      <c r="E33" s="75">
        <v>33</v>
      </c>
      <c r="F33" s="74">
        <v>5725.83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33</v>
      </c>
      <c r="O33" s="25">
        <f t="shared" si="3"/>
        <v>5725.83</v>
      </c>
    </row>
    <row r="34" spans="1:15" s="26" customFormat="1" ht="66" x14ac:dyDescent="0.25">
      <c r="A34" s="70">
        <v>17</v>
      </c>
      <c r="B34" s="72" t="s">
        <v>326</v>
      </c>
      <c r="C34" s="73" t="s">
        <v>299</v>
      </c>
      <c r="D34" s="74" t="s">
        <v>323</v>
      </c>
      <c r="E34" s="75">
        <v>205</v>
      </c>
      <c r="F34" s="74">
        <v>35569.550000000003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205</v>
      </c>
      <c r="O34" s="25">
        <f t="shared" si="3"/>
        <v>35569.550000000003</v>
      </c>
    </row>
    <row r="35" spans="1:15" s="26" customFormat="1" ht="66" x14ac:dyDescent="0.25">
      <c r="A35" s="70">
        <v>18</v>
      </c>
      <c r="B35" s="72" t="s">
        <v>327</v>
      </c>
      <c r="C35" s="73" t="s">
        <v>299</v>
      </c>
      <c r="D35" s="74" t="s">
        <v>323</v>
      </c>
      <c r="E35" s="75">
        <v>205</v>
      </c>
      <c r="F35" s="74">
        <v>35569.550000000003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205</v>
      </c>
      <c r="O35" s="25">
        <f t="shared" si="3"/>
        <v>35569.550000000003</v>
      </c>
    </row>
    <row r="36" spans="1:15" s="26" customFormat="1" ht="66" x14ac:dyDescent="0.25">
      <c r="A36" s="70">
        <v>19</v>
      </c>
      <c r="B36" s="72" t="s">
        <v>328</v>
      </c>
      <c r="C36" s="73" t="s">
        <v>299</v>
      </c>
      <c r="D36" s="74" t="s">
        <v>323</v>
      </c>
      <c r="E36" s="75">
        <v>230</v>
      </c>
      <c r="F36" s="74">
        <v>39907.300000000003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230</v>
      </c>
      <c r="O36" s="25">
        <f t="shared" si="3"/>
        <v>39907.300000000003</v>
      </c>
    </row>
    <row r="37" spans="1:15" s="17" customFormat="1" ht="13.5" customHeight="1" thickBot="1" x14ac:dyDescent="0.3"/>
    <row r="38" spans="1:15" s="17" customFormat="1" ht="26.25" customHeight="1" x14ac:dyDescent="0.25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400</v>
      </c>
      <c r="F38" s="86"/>
      <c r="G38" s="87" t="s">
        <v>146</v>
      </c>
    </row>
    <row r="39" spans="1:15" s="17" customFormat="1" ht="12.75" customHeight="1" x14ac:dyDescent="0.25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 x14ac:dyDescent="0.3">
      <c r="A40" s="94"/>
      <c r="B40" s="96"/>
      <c r="C40" s="99"/>
      <c r="D40" s="96"/>
      <c r="E40" s="91"/>
      <c r="F40" s="91"/>
      <c r="G40" s="89"/>
    </row>
    <row r="41" spans="1:15" s="26" customFormat="1" ht="66" x14ac:dyDescent="0.25">
      <c r="A41" s="70">
        <v>20</v>
      </c>
      <c r="B41" s="72" t="s">
        <v>329</v>
      </c>
      <c r="C41" s="73" t="s">
        <v>299</v>
      </c>
      <c r="D41" s="74" t="s">
        <v>323</v>
      </c>
      <c r="E41" s="75">
        <v>230</v>
      </c>
      <c r="F41" s="74">
        <v>39907.300000000003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6" si="4">E41</f>
        <v>230</v>
      </c>
      <c r="O41" s="25">
        <f t="shared" si="4"/>
        <v>39907.300000000003</v>
      </c>
    </row>
    <row r="42" spans="1:15" s="26" customFormat="1" ht="39.6" x14ac:dyDescent="0.25">
      <c r="A42" s="70">
        <v>21</v>
      </c>
      <c r="B42" s="72" t="s">
        <v>330</v>
      </c>
      <c r="C42" s="73" t="s">
        <v>299</v>
      </c>
      <c r="D42" s="74" t="s">
        <v>331</v>
      </c>
      <c r="E42" s="75">
        <v>103</v>
      </c>
      <c r="F42" s="74">
        <v>582.98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4"/>
        <v>103</v>
      </c>
      <c r="O42" s="25">
        <f t="shared" si="4"/>
        <v>582.98</v>
      </c>
    </row>
    <row r="43" spans="1:15" s="26" customFormat="1" ht="39.6" x14ac:dyDescent="0.25">
      <c r="A43" s="70">
        <v>22</v>
      </c>
      <c r="B43" s="72" t="s">
        <v>332</v>
      </c>
      <c r="C43" s="73" t="s">
        <v>299</v>
      </c>
      <c r="D43" s="74" t="s">
        <v>331</v>
      </c>
      <c r="E43" s="75">
        <v>206</v>
      </c>
      <c r="F43" s="74">
        <v>1165.96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4"/>
        <v>206</v>
      </c>
      <c r="O43" s="25">
        <f t="shared" si="4"/>
        <v>1165.96</v>
      </c>
    </row>
    <row r="44" spans="1:15" s="26" customFormat="1" ht="39.6" x14ac:dyDescent="0.25">
      <c r="A44" s="70">
        <v>23</v>
      </c>
      <c r="B44" s="72" t="s">
        <v>333</v>
      </c>
      <c r="C44" s="73" t="s">
        <v>299</v>
      </c>
      <c r="D44" s="74" t="s">
        <v>331</v>
      </c>
      <c r="E44" s="75">
        <v>1268</v>
      </c>
      <c r="F44" s="74">
        <v>7176.88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4"/>
        <v>1268</v>
      </c>
      <c r="O44" s="25">
        <f t="shared" si="4"/>
        <v>7176.88</v>
      </c>
    </row>
    <row r="45" spans="1:15" s="26" customFormat="1" ht="39.6" x14ac:dyDescent="0.25">
      <c r="A45" s="70">
        <v>24</v>
      </c>
      <c r="B45" s="72" t="s">
        <v>334</v>
      </c>
      <c r="C45" s="73" t="s">
        <v>299</v>
      </c>
      <c r="D45" s="74" t="s">
        <v>331</v>
      </c>
      <c r="E45" s="75">
        <v>25</v>
      </c>
      <c r="F45" s="74">
        <v>141.5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25</v>
      </c>
      <c r="O45" s="25">
        <f t="shared" si="4"/>
        <v>141.5</v>
      </c>
    </row>
    <row r="46" spans="1:15" s="26" customFormat="1" ht="52.8" x14ac:dyDescent="0.25">
      <c r="A46" s="70">
        <v>25</v>
      </c>
      <c r="B46" s="72" t="s">
        <v>335</v>
      </c>
      <c r="C46" s="73" t="s">
        <v>336</v>
      </c>
      <c r="D46" s="74" t="s">
        <v>337</v>
      </c>
      <c r="E46" s="75">
        <v>6760</v>
      </c>
      <c r="F46" s="74">
        <v>38828.060000000005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6760</v>
      </c>
      <c r="O46" s="25">
        <f t="shared" si="4"/>
        <v>38828.060000000005</v>
      </c>
    </row>
    <row r="47" spans="1:15" s="17" customFormat="1" ht="13.5" customHeight="1" thickBot="1" x14ac:dyDescent="0.3"/>
    <row r="48" spans="1:15" s="17" customFormat="1" ht="26.25" customHeight="1" x14ac:dyDescent="0.25">
      <c r="A48" s="92" t="s">
        <v>139</v>
      </c>
      <c r="B48" s="86" t="s">
        <v>32</v>
      </c>
      <c r="C48" s="97" t="s">
        <v>141</v>
      </c>
      <c r="D48" s="86" t="s">
        <v>142</v>
      </c>
      <c r="E48" s="86" t="s">
        <v>400</v>
      </c>
      <c r="F48" s="86"/>
      <c r="G48" s="87" t="s">
        <v>146</v>
      </c>
    </row>
    <row r="49" spans="1:15" s="17" customFormat="1" ht="12.75" customHeight="1" x14ac:dyDescent="0.25">
      <c r="A49" s="93"/>
      <c r="B49" s="95"/>
      <c r="C49" s="98"/>
      <c r="D49" s="95"/>
      <c r="E49" s="90" t="s">
        <v>147</v>
      </c>
      <c r="F49" s="90" t="s">
        <v>148</v>
      </c>
      <c r="G49" s="88"/>
    </row>
    <row r="50" spans="1:15" s="17" customFormat="1" ht="13.5" customHeight="1" thickBot="1" x14ac:dyDescent="0.3">
      <c r="A50" s="94"/>
      <c r="B50" s="96"/>
      <c r="C50" s="99"/>
      <c r="D50" s="96"/>
      <c r="E50" s="91"/>
      <c r="F50" s="91"/>
      <c r="G50" s="89"/>
    </row>
    <row r="51" spans="1:15" s="26" customFormat="1" ht="52.8" x14ac:dyDescent="0.25">
      <c r="A51" s="70">
        <v>26</v>
      </c>
      <c r="B51" s="72" t="s">
        <v>338</v>
      </c>
      <c r="C51" s="73" t="s">
        <v>336</v>
      </c>
      <c r="D51" s="74" t="s">
        <v>339</v>
      </c>
      <c r="E51" s="75">
        <v>6230</v>
      </c>
      <c r="F51" s="74">
        <v>56631.93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O57" si="5">E51</f>
        <v>6230</v>
      </c>
      <c r="O51" s="25">
        <f t="shared" si="5"/>
        <v>56631.93</v>
      </c>
    </row>
    <row r="52" spans="1:15" s="26" customFormat="1" ht="92.4" x14ac:dyDescent="0.25">
      <c r="A52" s="70">
        <v>27</v>
      </c>
      <c r="B52" s="72" t="s">
        <v>340</v>
      </c>
      <c r="C52" s="73" t="s">
        <v>299</v>
      </c>
      <c r="D52" s="74" t="s">
        <v>341</v>
      </c>
      <c r="E52" s="75">
        <v>1</v>
      </c>
      <c r="F52" s="74">
        <v>2032.0200000000002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</v>
      </c>
      <c r="O52" s="25">
        <f t="shared" si="5"/>
        <v>2032.0200000000002</v>
      </c>
    </row>
    <row r="53" spans="1:15" s="26" customFormat="1" ht="39.6" x14ac:dyDescent="0.25">
      <c r="A53" s="70">
        <v>28</v>
      </c>
      <c r="B53" s="72" t="s">
        <v>342</v>
      </c>
      <c r="C53" s="73" t="s">
        <v>343</v>
      </c>
      <c r="D53" s="74" t="s">
        <v>344</v>
      </c>
      <c r="E53" s="75">
        <v>20</v>
      </c>
      <c r="F53" s="74">
        <v>3083.8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20</v>
      </c>
      <c r="O53" s="25">
        <f t="shared" si="5"/>
        <v>3083.8</v>
      </c>
    </row>
    <row r="54" spans="1:15" s="26" customFormat="1" ht="79.2" x14ac:dyDescent="0.25">
      <c r="A54" s="70">
        <v>29</v>
      </c>
      <c r="B54" s="72" t="s">
        <v>345</v>
      </c>
      <c r="C54" s="73" t="s">
        <v>299</v>
      </c>
      <c r="D54" s="74" t="s">
        <v>346</v>
      </c>
      <c r="E54" s="75">
        <v>400</v>
      </c>
      <c r="F54" s="74">
        <v>28652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400</v>
      </c>
      <c r="O54" s="25">
        <f t="shared" si="5"/>
        <v>28652</v>
      </c>
    </row>
    <row r="55" spans="1:15" s="26" customFormat="1" ht="39.6" x14ac:dyDescent="0.25">
      <c r="A55" s="70">
        <v>30</v>
      </c>
      <c r="B55" s="72" t="s">
        <v>347</v>
      </c>
      <c r="C55" s="73" t="s">
        <v>299</v>
      </c>
      <c r="D55" s="74" t="s">
        <v>348</v>
      </c>
      <c r="E55" s="75">
        <v>15</v>
      </c>
      <c r="F55" s="74">
        <v>12612.45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15</v>
      </c>
      <c r="O55" s="25">
        <f t="shared" si="5"/>
        <v>12612.45</v>
      </c>
    </row>
    <row r="56" spans="1:15" s="26" customFormat="1" ht="39.6" x14ac:dyDescent="0.25">
      <c r="A56" s="70">
        <v>31</v>
      </c>
      <c r="B56" s="72" t="s">
        <v>349</v>
      </c>
      <c r="C56" s="73" t="s">
        <v>299</v>
      </c>
      <c r="D56" s="74" t="s">
        <v>348</v>
      </c>
      <c r="E56" s="75">
        <v>10</v>
      </c>
      <c r="F56" s="74">
        <v>8408.3000000000011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10</v>
      </c>
      <c r="O56" s="25">
        <f t="shared" si="5"/>
        <v>8408.3000000000011</v>
      </c>
    </row>
    <row r="57" spans="1:15" s="26" customFormat="1" ht="26.4" x14ac:dyDescent="0.25">
      <c r="A57" s="70">
        <v>32</v>
      </c>
      <c r="B57" s="72" t="s">
        <v>350</v>
      </c>
      <c r="C57" s="73" t="s">
        <v>299</v>
      </c>
      <c r="D57" s="74" t="s">
        <v>351</v>
      </c>
      <c r="E57" s="75">
        <v>1</v>
      </c>
      <c r="F57" s="74">
        <v>6606.56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1</v>
      </c>
      <c r="O57" s="25">
        <f t="shared" si="5"/>
        <v>6606.56</v>
      </c>
    </row>
    <row r="58" spans="1:15" s="17" customFormat="1" ht="13.5" customHeight="1" thickBot="1" x14ac:dyDescent="0.3"/>
    <row r="59" spans="1:15" s="17" customFormat="1" ht="26.25" customHeight="1" x14ac:dyDescent="0.25">
      <c r="A59" s="92" t="s">
        <v>139</v>
      </c>
      <c r="B59" s="86" t="s">
        <v>32</v>
      </c>
      <c r="C59" s="97" t="s">
        <v>141</v>
      </c>
      <c r="D59" s="86" t="s">
        <v>142</v>
      </c>
      <c r="E59" s="86" t="s">
        <v>400</v>
      </c>
      <c r="F59" s="86"/>
      <c r="G59" s="87" t="s">
        <v>146</v>
      </c>
    </row>
    <row r="60" spans="1:15" s="17" customFormat="1" ht="12.75" customHeight="1" x14ac:dyDescent="0.25">
      <c r="A60" s="93"/>
      <c r="B60" s="95"/>
      <c r="C60" s="98"/>
      <c r="D60" s="95"/>
      <c r="E60" s="90" t="s">
        <v>147</v>
      </c>
      <c r="F60" s="90" t="s">
        <v>148</v>
      </c>
      <c r="G60" s="88"/>
    </row>
    <row r="61" spans="1:15" s="17" customFormat="1" ht="13.5" customHeight="1" thickBot="1" x14ac:dyDescent="0.3">
      <c r="A61" s="94"/>
      <c r="B61" s="96"/>
      <c r="C61" s="99"/>
      <c r="D61" s="96"/>
      <c r="E61" s="91"/>
      <c r="F61" s="91"/>
      <c r="G61" s="89"/>
    </row>
    <row r="62" spans="1:15" s="26" customFormat="1" ht="26.4" x14ac:dyDescent="0.25">
      <c r="A62" s="70">
        <v>33</v>
      </c>
      <c r="B62" s="72" t="s">
        <v>352</v>
      </c>
      <c r="C62" s="73" t="s">
        <v>299</v>
      </c>
      <c r="D62" s="74" t="s">
        <v>353</v>
      </c>
      <c r="E62" s="75">
        <v>29</v>
      </c>
      <c r="F62" s="74">
        <v>225553.88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ref="N62:O68" si="6">E62</f>
        <v>29</v>
      </c>
      <c r="O62" s="25">
        <f t="shared" si="6"/>
        <v>225553.88</v>
      </c>
    </row>
    <row r="63" spans="1:15" s="26" customFormat="1" ht="52.8" x14ac:dyDescent="0.25">
      <c r="A63" s="70">
        <v>34</v>
      </c>
      <c r="B63" s="72" t="s">
        <v>354</v>
      </c>
      <c r="C63" s="73" t="s">
        <v>336</v>
      </c>
      <c r="D63" s="74" t="s">
        <v>355</v>
      </c>
      <c r="E63" s="75">
        <v>600</v>
      </c>
      <c r="F63" s="74">
        <v>2079.98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600</v>
      </c>
      <c r="O63" s="25">
        <f t="shared" si="6"/>
        <v>2079.98</v>
      </c>
    </row>
    <row r="64" spans="1:15" s="26" customFormat="1" ht="39.6" x14ac:dyDescent="0.25">
      <c r="A64" s="70">
        <v>35</v>
      </c>
      <c r="B64" s="72" t="s">
        <v>356</v>
      </c>
      <c r="C64" s="73" t="s">
        <v>299</v>
      </c>
      <c r="D64" s="74" t="s">
        <v>357</v>
      </c>
      <c r="E64" s="75">
        <v>1</v>
      </c>
      <c r="F64" s="74">
        <v>11861.77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1</v>
      </c>
      <c r="O64" s="25">
        <f t="shared" si="6"/>
        <v>11861.77</v>
      </c>
    </row>
    <row r="65" spans="1:15" s="26" customFormat="1" ht="39.6" x14ac:dyDescent="0.25">
      <c r="A65" s="70">
        <v>36</v>
      </c>
      <c r="B65" s="72" t="s">
        <v>358</v>
      </c>
      <c r="C65" s="73" t="s">
        <v>299</v>
      </c>
      <c r="D65" s="74" t="s">
        <v>359</v>
      </c>
      <c r="E65" s="75">
        <v>200</v>
      </c>
      <c r="F65" s="74">
        <v>33032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200</v>
      </c>
      <c r="O65" s="25">
        <f t="shared" si="6"/>
        <v>33032</v>
      </c>
    </row>
    <row r="66" spans="1:15" s="26" customFormat="1" ht="39.6" x14ac:dyDescent="0.25">
      <c r="A66" s="70">
        <v>37</v>
      </c>
      <c r="B66" s="72" t="s">
        <v>360</v>
      </c>
      <c r="C66" s="73" t="s">
        <v>299</v>
      </c>
      <c r="D66" s="74" t="s">
        <v>361</v>
      </c>
      <c r="E66" s="75">
        <v>1</v>
      </c>
      <c r="F66" s="74">
        <v>8408.34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1</v>
      </c>
      <c r="O66" s="25">
        <f t="shared" si="6"/>
        <v>8408.34</v>
      </c>
    </row>
    <row r="67" spans="1:15" s="26" customFormat="1" ht="66" x14ac:dyDescent="0.25">
      <c r="A67" s="70">
        <v>38</v>
      </c>
      <c r="B67" s="72" t="s">
        <v>362</v>
      </c>
      <c r="C67" s="73" t="s">
        <v>299</v>
      </c>
      <c r="D67" s="74" t="s">
        <v>363</v>
      </c>
      <c r="E67" s="75">
        <v>3</v>
      </c>
      <c r="F67" s="74">
        <v>9900.84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3</v>
      </c>
      <c r="O67" s="25">
        <f t="shared" si="6"/>
        <v>9900.84</v>
      </c>
    </row>
    <row r="68" spans="1:15" s="26" customFormat="1" ht="66" x14ac:dyDescent="0.25">
      <c r="A68" s="70">
        <v>39</v>
      </c>
      <c r="B68" s="72" t="s">
        <v>364</v>
      </c>
      <c r="C68" s="73" t="s">
        <v>299</v>
      </c>
      <c r="D68" s="74" t="s">
        <v>363</v>
      </c>
      <c r="E68" s="75">
        <v>5</v>
      </c>
      <c r="F68" s="74">
        <v>16501.400000000001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5</v>
      </c>
      <c r="O68" s="25">
        <f t="shared" si="6"/>
        <v>16501.400000000001</v>
      </c>
    </row>
    <row r="69" spans="1:15" s="17" customFormat="1" ht="13.5" customHeight="1" thickBot="1" x14ac:dyDescent="0.3"/>
    <row r="70" spans="1:15" s="17" customFormat="1" ht="26.25" customHeight="1" x14ac:dyDescent="0.25">
      <c r="A70" s="92" t="s">
        <v>139</v>
      </c>
      <c r="B70" s="86" t="s">
        <v>32</v>
      </c>
      <c r="C70" s="97" t="s">
        <v>141</v>
      </c>
      <c r="D70" s="86" t="s">
        <v>142</v>
      </c>
      <c r="E70" s="86" t="s">
        <v>400</v>
      </c>
      <c r="F70" s="86"/>
      <c r="G70" s="87" t="s">
        <v>146</v>
      </c>
    </row>
    <row r="71" spans="1:15" s="17" customFormat="1" ht="12.75" customHeight="1" x14ac:dyDescent="0.25">
      <c r="A71" s="93"/>
      <c r="B71" s="95"/>
      <c r="C71" s="98"/>
      <c r="D71" s="95"/>
      <c r="E71" s="90" t="s">
        <v>147</v>
      </c>
      <c r="F71" s="90" t="s">
        <v>148</v>
      </c>
      <c r="G71" s="88"/>
    </row>
    <row r="72" spans="1:15" s="17" customFormat="1" ht="13.5" customHeight="1" thickBot="1" x14ac:dyDescent="0.3">
      <c r="A72" s="94"/>
      <c r="B72" s="96"/>
      <c r="C72" s="99"/>
      <c r="D72" s="96"/>
      <c r="E72" s="91"/>
      <c r="F72" s="91"/>
      <c r="G72" s="89"/>
    </row>
    <row r="73" spans="1:15" s="26" customFormat="1" ht="66" x14ac:dyDescent="0.25">
      <c r="A73" s="70">
        <v>40</v>
      </c>
      <c r="B73" s="72" t="s">
        <v>365</v>
      </c>
      <c r="C73" s="73" t="s">
        <v>299</v>
      </c>
      <c r="D73" s="74" t="s">
        <v>363</v>
      </c>
      <c r="E73" s="75">
        <v>5</v>
      </c>
      <c r="F73" s="74">
        <v>16501.400000000001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ref="N73:N81" si="7">E73</f>
        <v>5</v>
      </c>
      <c r="O73" s="25">
        <f t="shared" ref="O73:O81" si="8">F73</f>
        <v>16501.400000000001</v>
      </c>
    </row>
    <row r="74" spans="1:15" s="26" customFormat="1" ht="66" x14ac:dyDescent="0.25">
      <c r="A74" s="70">
        <v>41</v>
      </c>
      <c r="B74" s="72" t="s">
        <v>366</v>
      </c>
      <c r="C74" s="73" t="s">
        <v>299</v>
      </c>
      <c r="D74" s="74" t="s">
        <v>363</v>
      </c>
      <c r="E74" s="75">
        <v>5</v>
      </c>
      <c r="F74" s="74">
        <v>16501.400000000001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5</v>
      </c>
      <c r="O74" s="25">
        <f t="shared" si="8"/>
        <v>16501.400000000001</v>
      </c>
    </row>
    <row r="75" spans="1:15" s="26" customFormat="1" ht="66" x14ac:dyDescent="0.25">
      <c r="A75" s="70">
        <v>42</v>
      </c>
      <c r="B75" s="72" t="s">
        <v>367</v>
      </c>
      <c r="C75" s="73" t="s">
        <v>299</v>
      </c>
      <c r="D75" s="74" t="s">
        <v>363</v>
      </c>
      <c r="E75" s="75">
        <v>2</v>
      </c>
      <c r="F75" s="74">
        <v>6600.56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2</v>
      </c>
      <c r="O75" s="25">
        <f t="shared" si="8"/>
        <v>6600.56</v>
      </c>
    </row>
    <row r="76" spans="1:15" s="26" customFormat="1" ht="39.6" x14ac:dyDescent="0.25">
      <c r="A76" s="70">
        <v>43</v>
      </c>
      <c r="B76" s="72" t="s">
        <v>368</v>
      </c>
      <c r="C76" s="73" t="s">
        <v>299</v>
      </c>
      <c r="D76" s="74" t="s">
        <v>369</v>
      </c>
      <c r="E76" s="75">
        <v>1</v>
      </c>
      <c r="F76" s="74">
        <v>3002.98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1</v>
      </c>
      <c r="O76" s="25">
        <f t="shared" si="8"/>
        <v>3002.98</v>
      </c>
    </row>
    <row r="77" spans="1:15" s="26" customFormat="1" ht="26.4" x14ac:dyDescent="0.25">
      <c r="A77" s="70">
        <v>44</v>
      </c>
      <c r="B77" s="72" t="s">
        <v>370</v>
      </c>
      <c r="C77" s="73" t="s">
        <v>336</v>
      </c>
      <c r="D77" s="74" t="s">
        <v>371</v>
      </c>
      <c r="E77" s="75">
        <v>5931</v>
      </c>
      <c r="F77" s="74">
        <v>76017.63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5931</v>
      </c>
      <c r="O77" s="25">
        <f t="shared" si="8"/>
        <v>76017.63</v>
      </c>
    </row>
    <row r="78" spans="1:15" s="26" customFormat="1" ht="26.4" x14ac:dyDescent="0.25">
      <c r="A78" s="70">
        <v>45</v>
      </c>
      <c r="B78" s="72" t="s">
        <v>372</v>
      </c>
      <c r="C78" s="73" t="s">
        <v>336</v>
      </c>
      <c r="D78" s="74" t="s">
        <v>373</v>
      </c>
      <c r="E78" s="75">
        <v>2413</v>
      </c>
      <c r="F78" s="74">
        <v>137456.14000000001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2413</v>
      </c>
      <c r="O78" s="25">
        <f t="shared" si="8"/>
        <v>137456.14000000001</v>
      </c>
    </row>
    <row r="79" spans="1:15" s="26" customFormat="1" ht="26.4" x14ac:dyDescent="0.25">
      <c r="A79" s="70">
        <v>46</v>
      </c>
      <c r="B79" s="72" t="s">
        <v>374</v>
      </c>
      <c r="C79" s="73" t="s">
        <v>336</v>
      </c>
      <c r="D79" s="74" t="s">
        <v>375</v>
      </c>
      <c r="E79" s="75">
        <v>120</v>
      </c>
      <c r="F79" s="74">
        <v>716.44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120</v>
      </c>
      <c r="O79" s="25">
        <f t="shared" si="8"/>
        <v>716.44</v>
      </c>
    </row>
    <row r="80" spans="1:15" s="26" customFormat="1" ht="26.4" x14ac:dyDescent="0.25">
      <c r="A80" s="70">
        <v>47</v>
      </c>
      <c r="B80" s="72" t="s">
        <v>376</v>
      </c>
      <c r="C80" s="73" t="s">
        <v>336</v>
      </c>
      <c r="D80" s="74" t="s">
        <v>377</v>
      </c>
      <c r="E80" s="75">
        <v>236</v>
      </c>
      <c r="F80" s="74">
        <v>1478.8200000000002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236</v>
      </c>
      <c r="O80" s="25">
        <f t="shared" si="8"/>
        <v>1478.8200000000002</v>
      </c>
    </row>
    <row r="81" spans="1:16" s="26" customFormat="1" ht="26.4" x14ac:dyDescent="0.25">
      <c r="A81" s="70">
        <v>48</v>
      </c>
      <c r="B81" s="72" t="s">
        <v>378</v>
      </c>
      <c r="C81" s="73" t="s">
        <v>336</v>
      </c>
      <c r="D81" s="74" t="s">
        <v>379</v>
      </c>
      <c r="E81" s="75">
        <v>1380</v>
      </c>
      <c r="F81" s="74">
        <v>16852.79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1380</v>
      </c>
      <c r="O81" s="25">
        <f t="shared" si="8"/>
        <v>16852.79</v>
      </c>
    </row>
    <row r="82" spans="1:16" s="17" customFormat="1" ht="13.5" customHeight="1" thickBot="1" x14ac:dyDescent="0.3"/>
    <row r="83" spans="1:16" s="17" customFormat="1" ht="26.25" customHeight="1" x14ac:dyDescent="0.25">
      <c r="A83" s="92" t="s">
        <v>139</v>
      </c>
      <c r="B83" s="86" t="s">
        <v>32</v>
      </c>
      <c r="C83" s="97" t="s">
        <v>141</v>
      </c>
      <c r="D83" s="86" t="s">
        <v>142</v>
      </c>
      <c r="E83" s="86" t="s">
        <v>400</v>
      </c>
      <c r="F83" s="86"/>
      <c r="G83" s="87" t="s">
        <v>146</v>
      </c>
    </row>
    <row r="84" spans="1:16" s="17" customFormat="1" ht="12.75" customHeight="1" x14ac:dyDescent="0.25">
      <c r="A84" s="93"/>
      <c r="B84" s="95"/>
      <c r="C84" s="98"/>
      <c r="D84" s="95"/>
      <c r="E84" s="90" t="s">
        <v>147</v>
      </c>
      <c r="F84" s="90" t="s">
        <v>148</v>
      </c>
      <c r="G84" s="88"/>
    </row>
    <row r="85" spans="1:16" s="17" customFormat="1" ht="13.5" customHeight="1" thickBot="1" x14ac:dyDescent="0.3">
      <c r="A85" s="94"/>
      <c r="B85" s="96"/>
      <c r="C85" s="99"/>
      <c r="D85" s="96"/>
      <c r="E85" s="91"/>
      <c r="F85" s="91"/>
      <c r="G85" s="89"/>
    </row>
    <row r="86" spans="1:16" s="26" customFormat="1" ht="27" thickBot="1" x14ac:dyDescent="0.3">
      <c r="A86" s="70">
        <v>49</v>
      </c>
      <c r="B86" s="72" t="s">
        <v>380</v>
      </c>
      <c r="C86" s="73" t="s">
        <v>336</v>
      </c>
      <c r="D86" s="74" t="s">
        <v>381</v>
      </c>
      <c r="E86" s="75">
        <v>600</v>
      </c>
      <c r="F86" s="74">
        <v>32565.800000000003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>E86</f>
        <v>600</v>
      </c>
      <c r="O86" s="25">
        <f>F86</f>
        <v>32565.800000000003</v>
      </c>
    </row>
    <row r="87" spans="1:16" s="17" customFormat="1" ht="13.8" thickBot="1" x14ac:dyDescent="0.3">
      <c r="A87" s="27"/>
      <c r="B87" s="29"/>
      <c r="C87" s="29"/>
      <c r="D87" s="30"/>
      <c r="E87" s="31">
        <f>SUM(Лист1!N5:N86)</f>
        <v>29387</v>
      </c>
      <c r="F87" s="32">
        <f>SUM(Лист1!O5:O86)</f>
        <v>3760062.2599999984</v>
      </c>
      <c r="G87" s="33"/>
    </row>
    <row r="88" spans="1:16" s="24" customFormat="1" ht="15" customHeight="1" thickBot="1" x14ac:dyDescent="0.3">
      <c r="A88" s="85" t="s">
        <v>382</v>
      </c>
      <c r="B88" s="21"/>
      <c r="C88" s="21"/>
      <c r="D88" s="21"/>
      <c r="E88" s="22"/>
      <c r="F88" s="21"/>
      <c r="G88" s="23"/>
    </row>
    <row r="89" spans="1:16" s="24" customFormat="1" ht="15" hidden="1" customHeight="1" thickBot="1" x14ac:dyDescent="0.3">
      <c r="A89" s="79"/>
      <c r="B89" s="80"/>
      <c r="C89" s="80"/>
      <c r="D89" s="80"/>
      <c r="E89" s="81"/>
      <c r="F89" s="80"/>
      <c r="G89" s="82"/>
      <c r="P89" s="24" t="s">
        <v>294</v>
      </c>
    </row>
    <row r="90" spans="1:16" s="26" customFormat="1" ht="39.6" x14ac:dyDescent="0.25">
      <c r="A90" s="70">
        <v>1</v>
      </c>
      <c r="B90" s="72" t="s">
        <v>383</v>
      </c>
      <c r="C90" s="73" t="s">
        <v>384</v>
      </c>
      <c r="D90" s="74" t="s">
        <v>385</v>
      </c>
      <c r="E90" s="75">
        <v>510</v>
      </c>
      <c r="F90" s="74">
        <v>277198.57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ref="N90:N98" si="9">E90</f>
        <v>510</v>
      </c>
      <c r="O90" s="25">
        <f t="shared" ref="O90:O98" si="10">F90</f>
        <v>277198.57</v>
      </c>
    </row>
    <row r="91" spans="1:16" s="26" customFormat="1" ht="39.6" x14ac:dyDescent="0.25">
      <c r="A91" s="70">
        <v>2</v>
      </c>
      <c r="B91" s="72" t="s">
        <v>386</v>
      </c>
      <c r="C91" s="73" t="s">
        <v>384</v>
      </c>
      <c r="D91" s="74" t="s">
        <v>387</v>
      </c>
      <c r="E91" s="75">
        <v>135</v>
      </c>
      <c r="F91" s="74">
        <v>82241.820000000007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135</v>
      </c>
      <c r="O91" s="25">
        <f t="shared" si="10"/>
        <v>82241.820000000007</v>
      </c>
    </row>
    <row r="92" spans="1:16" s="26" customFormat="1" ht="39.6" x14ac:dyDescent="0.25">
      <c r="A92" s="70">
        <v>3</v>
      </c>
      <c r="B92" s="72" t="s">
        <v>388</v>
      </c>
      <c r="C92" s="73" t="s">
        <v>384</v>
      </c>
      <c r="D92" s="74" t="s">
        <v>387</v>
      </c>
      <c r="E92" s="75">
        <v>30</v>
      </c>
      <c r="F92" s="74">
        <v>18275.96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30</v>
      </c>
      <c r="O92" s="25">
        <f t="shared" si="10"/>
        <v>18275.96</v>
      </c>
    </row>
    <row r="93" spans="1:16" s="26" customFormat="1" ht="39.6" x14ac:dyDescent="0.25">
      <c r="A93" s="70">
        <v>4</v>
      </c>
      <c r="B93" s="72" t="s">
        <v>388</v>
      </c>
      <c r="C93" s="73" t="s">
        <v>384</v>
      </c>
      <c r="D93" s="74" t="s">
        <v>389</v>
      </c>
      <c r="E93" s="75">
        <v>75</v>
      </c>
      <c r="F93" s="74">
        <v>44282.65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75</v>
      </c>
      <c r="O93" s="25">
        <f t="shared" si="10"/>
        <v>44282.65</v>
      </c>
    </row>
    <row r="94" spans="1:16" s="26" customFormat="1" ht="39.6" x14ac:dyDescent="0.25">
      <c r="A94" s="70">
        <v>5</v>
      </c>
      <c r="B94" s="72" t="s">
        <v>390</v>
      </c>
      <c r="C94" s="73" t="s">
        <v>384</v>
      </c>
      <c r="D94" s="74" t="s">
        <v>391</v>
      </c>
      <c r="E94" s="75">
        <v>575</v>
      </c>
      <c r="F94" s="74">
        <v>797421.5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575</v>
      </c>
      <c r="O94" s="25">
        <f t="shared" si="10"/>
        <v>797421.5</v>
      </c>
    </row>
    <row r="95" spans="1:16" s="26" customFormat="1" ht="52.8" x14ac:dyDescent="0.25">
      <c r="A95" s="70">
        <v>6</v>
      </c>
      <c r="B95" s="72" t="s">
        <v>392</v>
      </c>
      <c r="C95" s="73" t="s">
        <v>343</v>
      </c>
      <c r="D95" s="74" t="s">
        <v>393</v>
      </c>
      <c r="E95" s="75">
        <v>355</v>
      </c>
      <c r="F95" s="74">
        <v>366001.45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355</v>
      </c>
      <c r="O95" s="25">
        <f t="shared" si="10"/>
        <v>366001.45</v>
      </c>
    </row>
    <row r="96" spans="1:16" s="26" customFormat="1" ht="26.4" x14ac:dyDescent="0.25">
      <c r="A96" s="70">
        <v>7</v>
      </c>
      <c r="B96" s="72" t="s">
        <v>394</v>
      </c>
      <c r="C96" s="73" t="s">
        <v>384</v>
      </c>
      <c r="D96" s="74" t="s">
        <v>395</v>
      </c>
      <c r="E96" s="75">
        <v>1</v>
      </c>
      <c r="F96" s="74">
        <v>523.11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1</v>
      </c>
      <c r="O96" s="25">
        <f t="shared" si="10"/>
        <v>523.11</v>
      </c>
    </row>
    <row r="97" spans="1:15" s="26" customFormat="1" ht="26.4" x14ac:dyDescent="0.25">
      <c r="A97" s="70">
        <v>8</v>
      </c>
      <c r="B97" s="72" t="s">
        <v>396</v>
      </c>
      <c r="C97" s="73" t="s">
        <v>302</v>
      </c>
      <c r="D97" s="74" t="s">
        <v>395</v>
      </c>
      <c r="E97" s="75">
        <v>4</v>
      </c>
      <c r="F97" s="74">
        <v>2092.44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4</v>
      </c>
      <c r="O97" s="25">
        <f t="shared" si="10"/>
        <v>2092.44</v>
      </c>
    </row>
    <row r="98" spans="1:15" s="26" customFormat="1" ht="53.4" thickBot="1" x14ac:dyDescent="0.3">
      <c r="A98" s="70">
        <v>9</v>
      </c>
      <c r="B98" s="72" t="s">
        <v>397</v>
      </c>
      <c r="C98" s="73" t="s">
        <v>336</v>
      </c>
      <c r="D98" s="74" t="s">
        <v>398</v>
      </c>
      <c r="E98" s="75">
        <v>1092</v>
      </c>
      <c r="F98" s="74">
        <v>103969.71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1092</v>
      </c>
      <c r="O98" s="25">
        <f t="shared" si="10"/>
        <v>103969.71</v>
      </c>
    </row>
    <row r="99" spans="1:15" s="17" customFormat="1" ht="13.8" thickBot="1" x14ac:dyDescent="0.3">
      <c r="A99" s="27"/>
      <c r="B99" s="29"/>
      <c r="C99" s="29"/>
      <c r="D99" s="30"/>
      <c r="E99" s="31">
        <f>SUM(Лист1!N88:N98)</f>
        <v>2777</v>
      </c>
      <c r="F99" s="32">
        <f>SUM(Лист1!O88:O98)</f>
        <v>1692007.21</v>
      </c>
      <c r="G99" s="33"/>
    </row>
    <row r="100" spans="1:15" s="17" customFormat="1" ht="13.8" thickBot="1" x14ac:dyDescent="0.3">
      <c r="A100" s="35"/>
      <c r="B100" s="29"/>
      <c r="C100" s="29"/>
      <c r="D100" s="30"/>
      <c r="E100" s="31">
        <f>SUM(Лист1!N5:N99)</f>
        <v>32164</v>
      </c>
      <c r="F100" s="32">
        <f>SUM(Лист1!O5:O99)</f>
        <v>5452069.4699999988</v>
      </c>
      <c r="G100" s="33"/>
    </row>
    <row r="101" spans="1:15" s="17" customFormat="1" ht="13.2" x14ac:dyDescent="0.25"/>
  </sheetData>
  <mergeCells count="64"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A38:A40"/>
    <mergeCell ref="B38:B40"/>
    <mergeCell ref="C38:C40"/>
    <mergeCell ref="D38:D40"/>
    <mergeCell ref="A29:A31"/>
    <mergeCell ref="B29:B31"/>
    <mergeCell ref="C29:C31"/>
    <mergeCell ref="D29:D31"/>
    <mergeCell ref="E38:F38"/>
    <mergeCell ref="G38:G40"/>
    <mergeCell ref="E39:E40"/>
    <mergeCell ref="F39:F40"/>
    <mergeCell ref="E30:E31"/>
    <mergeCell ref="F30:F31"/>
    <mergeCell ref="E48:F48"/>
    <mergeCell ref="G48:G50"/>
    <mergeCell ref="E49:E50"/>
    <mergeCell ref="F49:F50"/>
    <mergeCell ref="A48:A50"/>
    <mergeCell ref="B48:B50"/>
    <mergeCell ref="C48:C50"/>
    <mergeCell ref="D48:D50"/>
    <mergeCell ref="E59:F59"/>
    <mergeCell ref="G59:G61"/>
    <mergeCell ref="E60:E61"/>
    <mergeCell ref="F60:F61"/>
    <mergeCell ref="A59:A61"/>
    <mergeCell ref="B59:B61"/>
    <mergeCell ref="C59:C61"/>
    <mergeCell ref="D59:D61"/>
    <mergeCell ref="E70:F70"/>
    <mergeCell ref="G70:G72"/>
    <mergeCell ref="E71:E72"/>
    <mergeCell ref="F71:F72"/>
    <mergeCell ref="A70:A72"/>
    <mergeCell ref="B70:B72"/>
    <mergeCell ref="C70:C72"/>
    <mergeCell ref="D70:D72"/>
    <mergeCell ref="E83:F83"/>
    <mergeCell ref="G83:G85"/>
    <mergeCell ref="E84:E85"/>
    <mergeCell ref="F84:F85"/>
    <mergeCell ref="A83:A85"/>
    <mergeCell ref="B83:B85"/>
    <mergeCell ref="C83:C85"/>
    <mergeCell ref="D83:D8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8" max="16383" man="1"/>
    <brk id="27" max="16383" man="1"/>
    <brk id="36" max="16383" man="1"/>
    <brk id="46" max="16383" man="1"/>
    <brk id="57" max="16383" man="1"/>
    <brk id="68" max="16383" man="1"/>
    <brk id="81" max="16383" man="1"/>
    <brk id="10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2020-02-11T13:10:44Z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