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12</definedName>
    <definedName name="MPageCount">13</definedName>
    <definedName name="MPageRange" hidden="1">Лист1!$A$147:$A$160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13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4525"/>
</workbook>
</file>

<file path=xl/calcChain.xml><?xml version="1.0" encoding="utf-8"?>
<calcChain xmlns="http://schemas.openxmlformats.org/spreadsheetml/2006/main">
  <c r="I10" i="4" l="1"/>
  <c r="J10" i="4"/>
  <c r="K10" i="4"/>
  <c r="L10" i="4"/>
  <c r="M10" i="4"/>
  <c r="N10" i="4"/>
  <c r="O10" i="4"/>
  <c r="P10" i="4"/>
  <c r="I11" i="4"/>
  <c r="J11" i="4"/>
  <c r="K11" i="4"/>
  <c r="L11" i="4"/>
  <c r="M11" i="4"/>
  <c r="N11" i="4"/>
  <c r="O11" i="4"/>
  <c r="P11" i="4"/>
  <c r="I12" i="4"/>
  <c r="J12" i="4"/>
  <c r="K12" i="4"/>
  <c r="L12" i="4"/>
  <c r="M12" i="4"/>
  <c r="N12" i="4"/>
  <c r="O12" i="4"/>
  <c r="P12" i="4"/>
  <c r="I13" i="4"/>
  <c r="J13" i="4"/>
  <c r="K13" i="4"/>
  <c r="L13" i="4"/>
  <c r="M13" i="4"/>
  <c r="N13" i="4"/>
  <c r="O13" i="4"/>
  <c r="P13" i="4"/>
  <c r="I14" i="4"/>
  <c r="J14" i="4"/>
  <c r="K14" i="4"/>
  <c r="L14" i="4"/>
  <c r="M14" i="4"/>
  <c r="N14" i="4"/>
  <c r="O14" i="4"/>
  <c r="P14" i="4"/>
  <c r="I15" i="4"/>
  <c r="J15" i="4"/>
  <c r="K15" i="4"/>
  <c r="L15" i="4"/>
  <c r="M15" i="4"/>
  <c r="N15" i="4"/>
  <c r="O15" i="4"/>
  <c r="P15" i="4"/>
  <c r="I16" i="4"/>
  <c r="J16" i="4"/>
  <c r="K16" i="4"/>
  <c r="L16" i="4"/>
  <c r="M16" i="4"/>
  <c r="N16" i="4"/>
  <c r="O16" i="4"/>
  <c r="P16" i="4"/>
  <c r="I21" i="4"/>
  <c r="J21" i="4"/>
  <c r="K21" i="4"/>
  <c r="L21" i="4"/>
  <c r="M21" i="4"/>
  <c r="N21" i="4"/>
  <c r="O21" i="4"/>
  <c r="P21" i="4"/>
  <c r="I22" i="4"/>
  <c r="J22" i="4"/>
  <c r="K22" i="4"/>
  <c r="L22" i="4"/>
  <c r="M22" i="4"/>
  <c r="N22" i="4"/>
  <c r="O22" i="4"/>
  <c r="P22" i="4"/>
  <c r="I23" i="4"/>
  <c r="J23" i="4"/>
  <c r="K23" i="4"/>
  <c r="L23" i="4"/>
  <c r="M23" i="4"/>
  <c r="N23" i="4"/>
  <c r="O23" i="4"/>
  <c r="P23" i="4"/>
  <c r="I24" i="4"/>
  <c r="J24" i="4"/>
  <c r="K24" i="4"/>
  <c r="L24" i="4"/>
  <c r="M24" i="4"/>
  <c r="N24" i="4"/>
  <c r="O24" i="4"/>
  <c r="P24" i="4"/>
  <c r="I25" i="4"/>
  <c r="J25" i="4"/>
  <c r="K25" i="4"/>
  <c r="L25" i="4"/>
  <c r="M25" i="4"/>
  <c r="N25" i="4"/>
  <c r="O25" i="4"/>
  <c r="P25" i="4"/>
  <c r="I26" i="4"/>
  <c r="J26" i="4"/>
  <c r="K26" i="4"/>
  <c r="L26" i="4"/>
  <c r="M26" i="4"/>
  <c r="N26" i="4"/>
  <c r="O26" i="4"/>
  <c r="P26" i="4"/>
  <c r="I27" i="4"/>
  <c r="J27" i="4"/>
  <c r="K27" i="4"/>
  <c r="L27" i="4"/>
  <c r="M27" i="4"/>
  <c r="N27" i="4"/>
  <c r="O27" i="4"/>
  <c r="P27" i="4"/>
  <c r="I32" i="4"/>
  <c r="J32" i="4"/>
  <c r="K32" i="4"/>
  <c r="L32" i="4"/>
  <c r="M32" i="4"/>
  <c r="N32" i="4"/>
  <c r="O32" i="4"/>
  <c r="P32" i="4"/>
  <c r="I33" i="4"/>
  <c r="J33" i="4"/>
  <c r="K33" i="4"/>
  <c r="L33" i="4"/>
  <c r="M33" i="4"/>
  <c r="N33" i="4"/>
  <c r="O33" i="4"/>
  <c r="P33" i="4"/>
  <c r="I34" i="4"/>
  <c r="J34" i="4"/>
  <c r="K34" i="4"/>
  <c r="L34" i="4"/>
  <c r="M34" i="4"/>
  <c r="N34" i="4"/>
  <c r="O34" i="4"/>
  <c r="P34" i="4"/>
  <c r="I35" i="4"/>
  <c r="J35" i="4"/>
  <c r="K35" i="4"/>
  <c r="L35" i="4"/>
  <c r="M35" i="4"/>
  <c r="N35" i="4"/>
  <c r="O35" i="4"/>
  <c r="P35" i="4"/>
  <c r="I36" i="4"/>
  <c r="J36" i="4"/>
  <c r="K36" i="4"/>
  <c r="L36" i="4"/>
  <c r="M36" i="4"/>
  <c r="N36" i="4"/>
  <c r="O36" i="4"/>
  <c r="P36" i="4"/>
  <c r="I37" i="4"/>
  <c r="J37" i="4"/>
  <c r="K37" i="4"/>
  <c r="L37" i="4"/>
  <c r="M37" i="4"/>
  <c r="N37" i="4"/>
  <c r="O37" i="4"/>
  <c r="P37" i="4"/>
  <c r="I38" i="4"/>
  <c r="J38" i="4"/>
  <c r="K38" i="4"/>
  <c r="L38" i="4"/>
  <c r="M38" i="4"/>
  <c r="N38" i="4"/>
  <c r="O38" i="4"/>
  <c r="P38" i="4"/>
  <c r="I39" i="4"/>
  <c r="J39" i="4"/>
  <c r="K39" i="4"/>
  <c r="L39" i="4"/>
  <c r="M39" i="4"/>
  <c r="N39" i="4"/>
  <c r="O39" i="4"/>
  <c r="P39" i="4"/>
  <c r="I40" i="4"/>
  <c r="J40" i="4"/>
  <c r="K40" i="4"/>
  <c r="L40" i="4"/>
  <c r="M40" i="4"/>
  <c r="N40" i="4"/>
  <c r="O40" i="4"/>
  <c r="P40" i="4"/>
  <c r="I41" i="4"/>
  <c r="J41" i="4"/>
  <c r="K41" i="4"/>
  <c r="L41" i="4"/>
  <c r="M41" i="4"/>
  <c r="N41" i="4"/>
  <c r="O41" i="4"/>
  <c r="P41" i="4"/>
  <c r="I46" i="4"/>
  <c r="J46" i="4"/>
  <c r="K46" i="4"/>
  <c r="L46" i="4"/>
  <c r="M46" i="4"/>
  <c r="N46" i="4"/>
  <c r="O46" i="4"/>
  <c r="P46" i="4"/>
  <c r="I47" i="4"/>
  <c r="J47" i="4"/>
  <c r="K47" i="4"/>
  <c r="L47" i="4"/>
  <c r="M47" i="4"/>
  <c r="N47" i="4"/>
  <c r="O47" i="4"/>
  <c r="P47" i="4"/>
  <c r="I48" i="4"/>
  <c r="J48" i="4"/>
  <c r="K48" i="4"/>
  <c r="L48" i="4"/>
  <c r="M48" i="4"/>
  <c r="N48" i="4"/>
  <c r="O48" i="4"/>
  <c r="P48" i="4"/>
  <c r="I49" i="4"/>
  <c r="J49" i="4"/>
  <c r="K49" i="4"/>
  <c r="L49" i="4"/>
  <c r="M49" i="4"/>
  <c r="N49" i="4"/>
  <c r="O49" i="4"/>
  <c r="P49" i="4"/>
  <c r="I50" i="4"/>
  <c r="J50" i="4"/>
  <c r="K50" i="4"/>
  <c r="L50" i="4"/>
  <c r="M50" i="4"/>
  <c r="N50" i="4"/>
  <c r="O50" i="4"/>
  <c r="P50" i="4"/>
  <c r="I51" i="4"/>
  <c r="J51" i="4"/>
  <c r="K51" i="4"/>
  <c r="L51" i="4"/>
  <c r="M51" i="4"/>
  <c r="N51" i="4"/>
  <c r="O51" i="4"/>
  <c r="P51" i="4"/>
  <c r="I52" i="4"/>
  <c r="J52" i="4"/>
  <c r="K52" i="4"/>
  <c r="L52" i="4"/>
  <c r="M52" i="4"/>
  <c r="N52" i="4"/>
  <c r="O52" i="4"/>
  <c r="P52" i="4"/>
  <c r="I53" i="4"/>
  <c r="J53" i="4"/>
  <c r="K53" i="4"/>
  <c r="L53" i="4"/>
  <c r="M53" i="4"/>
  <c r="N53" i="4"/>
  <c r="O53" i="4"/>
  <c r="P53" i="4"/>
  <c r="I58" i="4"/>
  <c r="J58" i="4"/>
  <c r="K58" i="4"/>
  <c r="L58" i="4"/>
  <c r="M58" i="4"/>
  <c r="N58" i="4"/>
  <c r="O58" i="4"/>
  <c r="P58" i="4"/>
  <c r="I59" i="4"/>
  <c r="J59" i="4"/>
  <c r="K59" i="4"/>
  <c r="L59" i="4"/>
  <c r="M59" i="4"/>
  <c r="N59" i="4"/>
  <c r="O59" i="4"/>
  <c r="P59" i="4"/>
  <c r="I60" i="4"/>
  <c r="J60" i="4"/>
  <c r="K60" i="4"/>
  <c r="L60" i="4"/>
  <c r="M60" i="4"/>
  <c r="N60" i="4"/>
  <c r="O60" i="4"/>
  <c r="P60" i="4"/>
  <c r="I61" i="4"/>
  <c r="J61" i="4"/>
  <c r="K61" i="4"/>
  <c r="L61" i="4"/>
  <c r="M61" i="4"/>
  <c r="N61" i="4"/>
  <c r="O61" i="4"/>
  <c r="P61" i="4"/>
  <c r="I62" i="4"/>
  <c r="J62" i="4"/>
  <c r="K62" i="4"/>
  <c r="L62" i="4"/>
  <c r="M62" i="4"/>
  <c r="N62" i="4"/>
  <c r="O62" i="4"/>
  <c r="P62" i="4"/>
  <c r="I63" i="4"/>
  <c r="J63" i="4"/>
  <c r="K63" i="4"/>
  <c r="L63" i="4"/>
  <c r="M63" i="4"/>
  <c r="N63" i="4"/>
  <c r="O63" i="4"/>
  <c r="P63" i="4"/>
  <c r="I64" i="4"/>
  <c r="J64" i="4"/>
  <c r="K64" i="4"/>
  <c r="L64" i="4"/>
  <c r="M64" i="4"/>
  <c r="N64" i="4"/>
  <c r="O64" i="4"/>
  <c r="P64" i="4"/>
  <c r="I65" i="4"/>
  <c r="J65" i="4"/>
  <c r="K65" i="4"/>
  <c r="L65" i="4"/>
  <c r="M65" i="4"/>
  <c r="N65" i="4"/>
  <c r="O65" i="4"/>
  <c r="P65" i="4"/>
  <c r="I66" i="4"/>
  <c r="J66" i="4"/>
  <c r="K66" i="4"/>
  <c r="L66" i="4"/>
  <c r="M66" i="4"/>
  <c r="N66" i="4"/>
  <c r="O66" i="4"/>
  <c r="P66" i="4"/>
  <c r="I71" i="4"/>
  <c r="J71" i="4"/>
  <c r="K71" i="4"/>
  <c r="L71" i="4"/>
  <c r="M71" i="4"/>
  <c r="N71" i="4"/>
  <c r="O71" i="4"/>
  <c r="P71" i="4"/>
  <c r="I72" i="4"/>
  <c r="J72" i="4"/>
  <c r="K72" i="4"/>
  <c r="L72" i="4"/>
  <c r="M72" i="4"/>
  <c r="N72" i="4"/>
  <c r="O72" i="4"/>
  <c r="P72" i="4"/>
  <c r="I73" i="4"/>
  <c r="J73" i="4"/>
  <c r="K73" i="4"/>
  <c r="L73" i="4"/>
  <c r="M73" i="4"/>
  <c r="N73" i="4"/>
  <c r="O73" i="4"/>
  <c r="P73" i="4"/>
  <c r="F74" i="4"/>
  <c r="I77" i="4"/>
  <c r="J77" i="4"/>
  <c r="K77" i="4"/>
  <c r="L77" i="4"/>
  <c r="M77" i="4"/>
  <c r="N77" i="4"/>
  <c r="O77" i="4"/>
  <c r="P77" i="4"/>
  <c r="I78" i="4"/>
  <c r="J78" i="4"/>
  <c r="K78" i="4"/>
  <c r="L78" i="4"/>
  <c r="M78" i="4"/>
  <c r="N78" i="4"/>
  <c r="O78" i="4"/>
  <c r="P78" i="4"/>
  <c r="I83" i="4"/>
  <c r="J83" i="4"/>
  <c r="K83" i="4"/>
  <c r="L83" i="4"/>
  <c r="M83" i="4"/>
  <c r="N83" i="4"/>
  <c r="O83" i="4"/>
  <c r="P83" i="4"/>
  <c r="I84" i="4"/>
  <c r="J84" i="4"/>
  <c r="K84" i="4"/>
  <c r="L84" i="4"/>
  <c r="M84" i="4"/>
  <c r="N84" i="4"/>
  <c r="O84" i="4"/>
  <c r="P84" i="4"/>
  <c r="I85" i="4"/>
  <c r="J85" i="4"/>
  <c r="K85" i="4"/>
  <c r="L85" i="4"/>
  <c r="M85" i="4"/>
  <c r="N85" i="4"/>
  <c r="O85" i="4"/>
  <c r="P85" i="4"/>
  <c r="I86" i="4"/>
  <c r="J86" i="4"/>
  <c r="K86" i="4"/>
  <c r="L86" i="4"/>
  <c r="M86" i="4"/>
  <c r="N86" i="4"/>
  <c r="O86" i="4"/>
  <c r="P86" i="4"/>
  <c r="I87" i="4"/>
  <c r="J87" i="4"/>
  <c r="K87" i="4"/>
  <c r="L87" i="4"/>
  <c r="M87" i="4"/>
  <c r="N87" i="4"/>
  <c r="O87" i="4"/>
  <c r="P87" i="4"/>
  <c r="I88" i="4"/>
  <c r="J88" i="4"/>
  <c r="K88" i="4"/>
  <c r="L88" i="4"/>
  <c r="M88" i="4"/>
  <c r="N88" i="4"/>
  <c r="O88" i="4"/>
  <c r="P88" i="4"/>
  <c r="I93" i="4"/>
  <c r="J93" i="4"/>
  <c r="K93" i="4"/>
  <c r="L93" i="4"/>
  <c r="M93" i="4"/>
  <c r="N93" i="4"/>
  <c r="O93" i="4"/>
  <c r="P93" i="4"/>
  <c r="I94" i="4"/>
  <c r="J94" i="4"/>
  <c r="K94" i="4"/>
  <c r="L94" i="4"/>
  <c r="M94" i="4"/>
  <c r="N94" i="4"/>
  <c r="O94" i="4"/>
  <c r="P94" i="4"/>
  <c r="I95" i="4"/>
  <c r="J95" i="4"/>
  <c r="K95" i="4"/>
  <c r="L95" i="4"/>
  <c r="M95" i="4"/>
  <c r="N95" i="4"/>
  <c r="O95" i="4"/>
  <c r="P95" i="4"/>
  <c r="I96" i="4"/>
  <c r="J96" i="4"/>
  <c r="K96" i="4"/>
  <c r="L96" i="4"/>
  <c r="M96" i="4"/>
  <c r="N96" i="4"/>
  <c r="O96" i="4"/>
  <c r="P96" i="4"/>
  <c r="I97" i="4"/>
  <c r="J97" i="4"/>
  <c r="K97" i="4"/>
  <c r="L97" i="4"/>
  <c r="M97" i="4"/>
  <c r="N97" i="4"/>
  <c r="O97" i="4"/>
  <c r="P97" i="4"/>
  <c r="I98" i="4"/>
  <c r="J98" i="4"/>
  <c r="K98" i="4"/>
  <c r="L98" i="4"/>
  <c r="M98" i="4"/>
  <c r="N98" i="4"/>
  <c r="O98" i="4"/>
  <c r="P98" i="4"/>
  <c r="I99" i="4"/>
  <c r="J99" i="4"/>
  <c r="K99" i="4"/>
  <c r="L99" i="4"/>
  <c r="M99" i="4"/>
  <c r="N99" i="4"/>
  <c r="O99" i="4"/>
  <c r="P99" i="4"/>
  <c r="I104" i="4"/>
  <c r="J104" i="4"/>
  <c r="K104" i="4"/>
  <c r="L104" i="4"/>
  <c r="M104" i="4"/>
  <c r="N104" i="4"/>
  <c r="O104" i="4"/>
  <c r="P104" i="4"/>
  <c r="I105" i="4"/>
  <c r="J105" i="4"/>
  <c r="K105" i="4"/>
  <c r="L105" i="4"/>
  <c r="M105" i="4"/>
  <c r="N105" i="4"/>
  <c r="O105" i="4"/>
  <c r="P105" i="4"/>
  <c r="I106" i="4"/>
  <c r="J106" i="4"/>
  <c r="K106" i="4"/>
  <c r="L106" i="4"/>
  <c r="M106" i="4"/>
  <c r="N106" i="4"/>
  <c r="O106" i="4"/>
  <c r="P106" i="4"/>
  <c r="I107" i="4"/>
  <c r="J107" i="4"/>
  <c r="K107" i="4"/>
  <c r="L107" i="4"/>
  <c r="M107" i="4"/>
  <c r="N107" i="4"/>
  <c r="O107" i="4"/>
  <c r="P107" i="4"/>
  <c r="I108" i="4"/>
  <c r="J108" i="4"/>
  <c r="K108" i="4"/>
  <c r="L108" i="4"/>
  <c r="M108" i="4"/>
  <c r="N108" i="4"/>
  <c r="O108" i="4"/>
  <c r="P108" i="4"/>
  <c r="I109" i="4"/>
  <c r="J109" i="4"/>
  <c r="K109" i="4"/>
  <c r="L109" i="4"/>
  <c r="M109" i="4"/>
  <c r="N109" i="4"/>
  <c r="O109" i="4"/>
  <c r="P109" i="4"/>
  <c r="I110" i="4"/>
  <c r="J110" i="4"/>
  <c r="K110" i="4"/>
  <c r="L110" i="4"/>
  <c r="M110" i="4"/>
  <c r="N110" i="4"/>
  <c r="O110" i="4"/>
  <c r="P110" i="4"/>
  <c r="I115" i="4"/>
  <c r="J115" i="4"/>
  <c r="K115" i="4"/>
  <c r="L115" i="4"/>
  <c r="M115" i="4"/>
  <c r="N115" i="4"/>
  <c r="O115" i="4"/>
  <c r="P115" i="4"/>
  <c r="I116" i="4"/>
  <c r="J116" i="4"/>
  <c r="K116" i="4"/>
  <c r="L116" i="4"/>
  <c r="M116" i="4"/>
  <c r="N116" i="4"/>
  <c r="O116" i="4"/>
  <c r="P116" i="4"/>
  <c r="I117" i="4"/>
  <c r="J117" i="4"/>
  <c r="K117" i="4"/>
  <c r="L117" i="4"/>
  <c r="M117" i="4"/>
  <c r="N117" i="4"/>
  <c r="O117" i="4"/>
  <c r="P117" i="4"/>
  <c r="I118" i="4"/>
  <c r="J118" i="4"/>
  <c r="K118" i="4"/>
  <c r="L118" i="4"/>
  <c r="M118" i="4"/>
  <c r="N118" i="4"/>
  <c r="O118" i="4"/>
  <c r="P118" i="4"/>
  <c r="I119" i="4"/>
  <c r="J119" i="4"/>
  <c r="K119" i="4"/>
  <c r="L119" i="4"/>
  <c r="M119" i="4"/>
  <c r="N119" i="4"/>
  <c r="O119" i="4"/>
  <c r="P119" i="4"/>
  <c r="I120" i="4"/>
  <c r="J120" i="4"/>
  <c r="K120" i="4"/>
  <c r="L120" i="4"/>
  <c r="M120" i="4"/>
  <c r="N120" i="4"/>
  <c r="O120" i="4"/>
  <c r="P120" i="4"/>
  <c r="I121" i="4"/>
  <c r="J121" i="4"/>
  <c r="K121" i="4"/>
  <c r="L121" i="4"/>
  <c r="M121" i="4"/>
  <c r="N121" i="4"/>
  <c r="O121" i="4"/>
  <c r="P121" i="4"/>
  <c r="I126" i="4"/>
  <c r="J126" i="4"/>
  <c r="K126" i="4"/>
  <c r="L126" i="4"/>
  <c r="M126" i="4"/>
  <c r="N126" i="4"/>
  <c r="O126" i="4"/>
  <c r="P126" i="4"/>
  <c r="I127" i="4"/>
  <c r="J127" i="4"/>
  <c r="K127" i="4"/>
  <c r="L127" i="4"/>
  <c r="M127" i="4"/>
  <c r="N127" i="4"/>
  <c r="O127" i="4"/>
  <c r="P127" i="4"/>
  <c r="I128" i="4"/>
  <c r="J128" i="4"/>
  <c r="K128" i="4"/>
  <c r="L128" i="4"/>
  <c r="M128" i="4"/>
  <c r="N128" i="4"/>
  <c r="O128" i="4"/>
  <c r="P128" i="4"/>
  <c r="I129" i="4"/>
  <c r="J129" i="4"/>
  <c r="K129" i="4"/>
  <c r="L129" i="4"/>
  <c r="M129" i="4"/>
  <c r="N129" i="4"/>
  <c r="O129" i="4"/>
  <c r="P129" i="4"/>
  <c r="I130" i="4"/>
  <c r="J130" i="4"/>
  <c r="K130" i="4"/>
  <c r="L130" i="4"/>
  <c r="M130" i="4"/>
  <c r="N130" i="4"/>
  <c r="O130" i="4"/>
  <c r="P130" i="4"/>
  <c r="I131" i="4"/>
  <c r="J131" i="4"/>
  <c r="K131" i="4"/>
  <c r="L131" i="4"/>
  <c r="M131" i="4"/>
  <c r="N131" i="4"/>
  <c r="O131" i="4"/>
  <c r="P131" i="4"/>
  <c r="I132" i="4"/>
  <c r="J132" i="4"/>
  <c r="K132" i="4"/>
  <c r="L132" i="4"/>
  <c r="M132" i="4"/>
  <c r="N132" i="4"/>
  <c r="O132" i="4"/>
  <c r="P132" i="4"/>
  <c r="I133" i="4"/>
  <c r="J133" i="4"/>
  <c r="K133" i="4"/>
  <c r="L133" i="4"/>
  <c r="M133" i="4"/>
  <c r="N133" i="4"/>
  <c r="O133" i="4"/>
  <c r="P133" i="4"/>
  <c r="I138" i="4"/>
  <c r="J138" i="4"/>
  <c r="K138" i="4"/>
  <c r="L138" i="4"/>
  <c r="M138" i="4"/>
  <c r="N138" i="4"/>
  <c r="O138" i="4"/>
  <c r="P138" i="4"/>
  <c r="I139" i="4"/>
  <c r="J139" i="4"/>
  <c r="K139" i="4"/>
  <c r="L139" i="4"/>
  <c r="M139" i="4"/>
  <c r="N139" i="4"/>
  <c r="O139" i="4"/>
  <c r="P139" i="4"/>
  <c r="I140" i="4"/>
  <c r="J140" i="4"/>
  <c r="K140" i="4"/>
  <c r="L140" i="4"/>
  <c r="M140" i="4"/>
  <c r="N140" i="4"/>
  <c r="O140" i="4"/>
  <c r="P140" i="4"/>
  <c r="I141" i="4"/>
  <c r="J141" i="4"/>
  <c r="K141" i="4"/>
  <c r="L141" i="4"/>
  <c r="M141" i="4"/>
  <c r="N141" i="4"/>
  <c r="O141" i="4"/>
  <c r="P141" i="4"/>
  <c r="I142" i="4"/>
  <c r="J142" i="4"/>
  <c r="K142" i="4"/>
  <c r="L142" i="4"/>
  <c r="M142" i="4"/>
  <c r="N142" i="4"/>
  <c r="O142" i="4"/>
  <c r="P142" i="4"/>
  <c r="I143" i="4"/>
  <c r="J143" i="4"/>
  <c r="K143" i="4"/>
  <c r="L143" i="4"/>
  <c r="M143" i="4"/>
  <c r="N143" i="4"/>
  <c r="O143" i="4"/>
  <c r="P143" i="4"/>
  <c r="I144" i="4"/>
  <c r="J144" i="4"/>
  <c r="K144" i="4"/>
  <c r="L144" i="4"/>
  <c r="M144" i="4"/>
  <c r="N144" i="4"/>
  <c r="O144" i="4"/>
  <c r="P144" i="4"/>
  <c r="I145" i="4"/>
  <c r="J145" i="4"/>
  <c r="K145" i="4"/>
  <c r="L145" i="4"/>
  <c r="M145" i="4"/>
  <c r="N145" i="4"/>
  <c r="O145" i="4"/>
  <c r="P145" i="4"/>
  <c r="I146" i="4"/>
  <c r="J146" i="4"/>
  <c r="K146" i="4"/>
  <c r="L146" i="4"/>
  <c r="M146" i="4"/>
  <c r="N146" i="4"/>
  <c r="O146" i="4"/>
  <c r="P146" i="4"/>
  <c r="I151" i="4"/>
  <c r="J151" i="4"/>
  <c r="K151" i="4"/>
  <c r="L151" i="4"/>
  <c r="M151" i="4"/>
  <c r="N151" i="4"/>
  <c r="O151" i="4"/>
  <c r="P151" i="4"/>
  <c r="I152" i="4"/>
  <c r="J152" i="4"/>
  <c r="K152" i="4"/>
  <c r="L152" i="4"/>
  <c r="M152" i="4"/>
  <c r="N152" i="4"/>
  <c r="O152" i="4"/>
  <c r="P152" i="4"/>
  <c r="I153" i="4"/>
  <c r="J153" i="4"/>
  <c r="K153" i="4"/>
  <c r="L153" i="4"/>
  <c r="M153" i="4"/>
  <c r="N153" i="4"/>
  <c r="O153" i="4"/>
  <c r="P153" i="4"/>
  <c r="I154" i="4"/>
  <c r="J154" i="4"/>
  <c r="K154" i="4"/>
  <c r="L154" i="4"/>
  <c r="M154" i="4"/>
  <c r="N154" i="4"/>
  <c r="O154" i="4"/>
  <c r="P154" i="4"/>
  <c r="I155" i="4"/>
  <c r="J155" i="4"/>
  <c r="K155" i="4"/>
  <c r="L155" i="4"/>
  <c r="M155" i="4"/>
  <c r="N155" i="4"/>
  <c r="O155" i="4"/>
  <c r="P155" i="4"/>
  <c r="I156" i="4"/>
  <c r="J156" i="4"/>
  <c r="K156" i="4"/>
  <c r="L156" i="4"/>
  <c r="M156" i="4"/>
  <c r="N156" i="4"/>
  <c r="O156" i="4"/>
  <c r="P156" i="4"/>
  <c r="I157" i="4"/>
  <c r="J157" i="4"/>
  <c r="K157" i="4"/>
  <c r="L157" i="4"/>
  <c r="M157" i="4"/>
  <c r="N157" i="4"/>
  <c r="O157" i="4"/>
  <c r="P157" i="4"/>
  <c r="C33" i="2"/>
  <c r="L33" i="2"/>
  <c r="H33" i="2"/>
  <c r="F33" i="2"/>
  <c r="H32" i="2"/>
  <c r="F159" i="4" l="1"/>
  <c r="G158" i="4"/>
  <c r="G74" i="4"/>
  <c r="F158" i="4"/>
  <c r="G159" i="4"/>
</calcChain>
</file>

<file path=xl/sharedStrings.xml><?xml version="1.0" encoding="utf-8"?>
<sst xmlns="http://schemas.openxmlformats.org/spreadsheetml/2006/main" count="961" uniqueCount="485">
  <si>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</si>
  <si>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</si>
  <si>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</si>
  <si>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</si>
  <si>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</si>
  <si>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</si>
  <si>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</si>
  <si>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</si>
  <si>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</si>
  <si>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</si>
  <si>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</si>
  <si>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</si>
  <si>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</si>
  <si>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</si>
  <si>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</si>
  <si>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</si>
  <si>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</si>
  <si>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</si>
  <si>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</si>
  <si>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</si>
  <si>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</si>
  <si>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</si>
  <si>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</si>
  <si>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</si>
  <si>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</si>
  <si>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</si>
  <si>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</si>
  <si>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</si>
  <si>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</si>
  <si>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</si>
  <si>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</si>
  <si>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</si>
  <si>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</si>
  <si>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</si>
  <si>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</si>
  <si>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</si>
  <si>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</si>
  <si>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</si>
  <si>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</si>
  <si>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</si>
  <si>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</si>
  <si>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</si>
  <si>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</si>
  <si>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</si>
  <si>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</si>
  <si>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</si>
  <si>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</si>
  <si>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</si>
  <si>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</si>
  <si>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</si>
  <si>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</si>
  <si>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</si>
  <si>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</si>
  <si>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</si>
  <si>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</si>
  <si>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</si>
  <si>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</si>
  <si>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</si>
  <si>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</si>
  <si>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</si>
  <si>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</si>
  <si>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</si>
  <si>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</si>
  <si>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</si>
  <si>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</si>
  <si>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</si>
  <si>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</si>
  <si>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</si>
  <si>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</si>
  <si>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</si>
  <si>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</si>
  <si>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</si>
  <si>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</si>
  <si>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</si>
  <si>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</si>
  <si>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</si>
  <si>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</si>
  <si>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</si>
  <si>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</si>
  <si>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</si>
  <si>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</si>
  <si>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</si>
  <si>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</si>
  <si>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</si>
  <si>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</si>
  <si>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</si>
  <si>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</si>
  <si>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</si>
  <si>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</si>
  <si>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</si>
  <si>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</si>
  <si>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</si>
  <si>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</si>
  <si>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</si>
  <si>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</si>
  <si>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</si>
  <si>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</si>
  <si>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</si>
  <si>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</si>
  <si>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</si>
  <si>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</si>
  <si>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</si>
  <si>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</si>
  <si>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</si>
  <si>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</si>
  <si>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</si>
  <si>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</si>
  <si>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</si>
  <si>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</si>
  <si>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</si>
  <si>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</si>
  <si>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</si>
  <si>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</si>
  <si>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</si>
  <si>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</si>
  <si>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</si>
  <si>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</si>
  <si>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</si>
  <si>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</si>
  <si>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</si>
  <si>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</si>
  <si>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</si>
  <si>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</si>
  <si>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</si>
  <si>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</si>
  <si>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</si>
  <si>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</si>
  <si>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</si>
  <si>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</si>
  <si>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</si>
  <si>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</si>
  <si>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</si>
  <si>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</si>
  <si>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</si>
  <si>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</si>
  <si>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</si>
  <si>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</si>
  <si>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</si>
  <si>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</si>
  <si>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</si>
  <si>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</si>
  <si>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</si>
  <si>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</si>
  <si>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</si>
  <si>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</si>
  <si>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</si>
  <si>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</si>
  <si>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</si>
  <si>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</si>
  <si>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</si>
  <si>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</si>
  <si>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</si>
  <si>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</si>
  <si>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</si>
  <si>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</si>
  <si>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</si>
  <si>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</si>
  <si>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</si>
  <si>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</si>
  <si>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</si>
  <si>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</si>
  <si>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</si>
  <si>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</si>
  <si>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</si>
  <si>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</si>
  <si>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</si>
  <si>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</si>
  <si>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</si>
  <si>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</si>
  <si>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</si>
  <si>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</si>
  <si>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</si>
  <si>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</si>
  <si>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</si>
  <si>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</si>
  <si>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</si>
  <si>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</si>
  <si>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</si>
  <si>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</si>
  <si>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</si>
  <si>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</si>
  <si>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</si>
  <si>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</si>
  <si>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</si>
  <si>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</si>
  <si>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</si>
  <si>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</si>
  <si>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</si>
  <si>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</si>
  <si>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</si>
  <si>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</si>
  <si>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</si>
  <si>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</si>
  <si>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</si>
  <si>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</si>
  <si>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</si>
  <si>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</si>
  <si>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</si>
  <si>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</si>
  <si>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</si>
  <si>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</si>
  <si>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</si>
  <si>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</si>
  <si>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</si>
  <si>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</si>
  <si>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</si>
  <si>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</si>
  <si>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</si>
  <si>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</si>
  <si>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</si>
  <si>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</si>
  <si>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</si>
  <si>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</si>
  <si>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</si>
  <si>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</si>
  <si>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</si>
  <si>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</si>
  <si>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</si>
  <si>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</si>
  <si>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</si>
  <si>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</si>
  <si>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</si>
  <si>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</si>
  <si>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</si>
  <si>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</si>
  <si>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</si>
  <si>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</si>
  <si>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</si>
  <si>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</si>
  <si>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</si>
  <si>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</si>
  <si>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</si>
  <si>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</si>
  <si>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</si>
  <si>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</si>
  <si>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</si>
  <si>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</si>
  <si>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</si>
  <si>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</si>
  <si>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</si>
  <si>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</si>
  <si>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</si>
  <si>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</si>
  <si>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</si>
  <si>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</si>
  <si>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</si>
  <si>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</si>
  <si>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</si>
  <si>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</si>
  <si>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</si>
  <si>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</si>
  <si>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</si>
  <si>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</si>
  <si>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</si>
  <si>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</si>
  <si>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</si>
  <si>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</si>
  <si>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</si>
  <si>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</si>
  <si>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</si>
  <si>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</si>
  <si>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</si>
  <si>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</si>
  <si>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</si>
  <si>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</si>
  <si>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</si>
  <si>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</si>
  <si>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</si>
  <si>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</si>
  <si>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</si>
  <si>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</si>
  <si>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</si>
  <si>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</si>
  <si>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</si>
  <si>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</si>
  <si>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</si>
  <si>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</si>
  <si>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</si>
  <si>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</si>
  <si>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</si>
  <si>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</si>
  <si>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</si>
  <si>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</si>
  <si>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</si>
  <si>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</si>
  <si>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</si>
  <si>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</si>
  <si>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</si>
  <si>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</si>
  <si>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</si>
  <si>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</si>
  <si>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</si>
  <si>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</si>
  <si>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Залишок
на 05.05.2023</t>
  </si>
  <si>
    <t>202ЦДБСК  Фармацевт 3</t>
  </si>
  <si>
    <t>^</t>
  </si>
  <si>
    <t xml:space="preserve">Адваграф капсули пролонгованої дії по 0,5 мг  (№2 від 05.07.2022р.) </t>
  </si>
  <si>
    <t>капс</t>
  </si>
  <si>
    <t>18,96</t>
  </si>
  <si>
    <t xml:space="preserve">Адваграф капсули пролонгованої дії по 1 мг  (№ТР-140 від 03.04.2023р.) </t>
  </si>
  <si>
    <t>51,72</t>
  </si>
  <si>
    <t xml:space="preserve">Адваграф капсули пролонгованої дії по 5 мг  (№ТР-140 від 03.04.2023р.) </t>
  </si>
  <si>
    <t>225,79</t>
  </si>
  <si>
    <t xml:space="preserve">Актемра 162мг/0,9 мл  (№ 14536 від 13.12.2022р.) </t>
  </si>
  <si>
    <t>шт</t>
  </si>
  <si>
    <t>7533,36</t>
  </si>
  <si>
    <t xml:space="preserve">Бетаферон ліз.пор.д/ін по0,3мг(9,6млн МО)з розч. (№13217 від 22.11.2022р.) </t>
  </si>
  <si>
    <t>флак,</t>
  </si>
  <si>
    <t xml:space="preserve">Бетфер-1а ПЛЮС, роз..д/ін по (6млн.МО) № 15667 від 10.01.23 </t>
  </si>
  <si>
    <t xml:space="preserve">Глатирамеру ацетат-віста р-н для ін"єкцій,20 мг/мл по 1мл (№12194 від 20.02.23р) </t>
  </si>
  <si>
    <t>шпр</t>
  </si>
  <si>
    <t>276,43</t>
  </si>
  <si>
    <t xml:space="preserve">Глатирамеру ацетат-віста р-н для ін"єкцій,20 мг/мл по 1мл (№17347 від 14.02.23р) </t>
  </si>
  <si>
    <t>326,63</t>
  </si>
  <si>
    <t xml:space="preserve">Глатирамеру ацетат-віста р-н для ін"єкцій,20 мг/мл по 1мл №28 (9487 від 12.07.22) </t>
  </si>
  <si>
    <t>214,76</t>
  </si>
  <si>
    <t xml:space="preserve">Глатирамеру ацетат-віста р-н для ін"єкцій,40 мг/мл по 1мл №12 (№10307 від 19.07.22р) </t>
  </si>
  <si>
    <t>280,87</t>
  </si>
  <si>
    <t xml:space="preserve">Глатирамеру ацетат-віста р-н для ін"єкцій,40 мг/мл по 1мл №12 (№12608 від 25.10.22р) </t>
  </si>
  <si>
    <t>361,13</t>
  </si>
  <si>
    <t xml:space="preserve">Екворал капсули м"які по 100 мг ,по 10капсул у блістері;по 5 блістерів*/ у коробці  нак.№ТР-384 від 21.11.22р </t>
  </si>
  <si>
    <t>уп.</t>
  </si>
  <si>
    <t>1006,47</t>
  </si>
  <si>
    <t xml:space="preserve">Екворал капсули м"які по 100 мг ,по 10капсул у блістері;по 5 блістерів*/ у коробці  нак.№ТР-408 від 21.11.22р </t>
  </si>
  <si>
    <t>1175,84</t>
  </si>
  <si>
    <t xml:space="preserve">Екворал капсули м"які по 25 мг,по 10капсул у блістері;по 5 блістерів** у коробці  нак.№ТР-384 від 21.11.22 </t>
  </si>
  <si>
    <t>301,94</t>
  </si>
  <si>
    <t xml:space="preserve">Екворал капсули м"які по 50 мг ,по 10капсул у блістері;по 5 блістерів*/ у коробці  нак.№ТР-384 від 21.11.22р </t>
  </si>
  <si>
    <t>503,24</t>
  </si>
  <si>
    <t xml:space="preserve">Екворал капсули м"які по 50 мг ,по 10капсул у блістері;по 5 блістерів*/ у коробці  нак.№ТР-408 від 21.11.22р </t>
  </si>
  <si>
    <t>587,92</t>
  </si>
  <si>
    <t xml:space="preserve">Міфортик  180 мг №120 (№ ТР- 101  від 23.01.23 </t>
  </si>
  <si>
    <t>уп</t>
  </si>
  <si>
    <t>763,41</t>
  </si>
  <si>
    <t xml:space="preserve">Міфортик  180 мг №120 (№ ТР- 59 від 16.01.23 </t>
  </si>
  <si>
    <t>891,88</t>
  </si>
  <si>
    <t xml:space="preserve">Програф  по 0,5мг (№ТР-140 від 03.04.2023р.) </t>
  </si>
  <si>
    <t>8,88</t>
  </si>
  <si>
    <t xml:space="preserve">Програф  по 1,0мг (№87 від  27.02.2023р.) </t>
  </si>
  <si>
    <t xml:space="preserve">Програф  по 1,0мг (№ТР-140 від  03.04.2023р.) </t>
  </si>
  <si>
    <t>17,37</t>
  </si>
  <si>
    <t xml:space="preserve">Програф  по 5,0мг (№86 від   27.02.2023р.) </t>
  </si>
  <si>
    <t>55,85</t>
  </si>
  <si>
    <t xml:space="preserve">Програф по 0,5мг     № ТР-196  від 13.06.2022р. </t>
  </si>
  <si>
    <t>5,29</t>
  </si>
  <si>
    <t xml:space="preserve">Пульмозим р-н для інгаляцій 2,5 мг/2,5 мл по 2,5мл в амп.№6 (№12418 від 19.10.22р.) </t>
  </si>
  <si>
    <t>амп</t>
  </si>
  <si>
    <t>409,33</t>
  </si>
  <si>
    <t xml:space="preserve">Пульмозим р-н для інгаляцій 2,5 мг/2,5 мл по 2,5мл в амп.№6 (№13824 від 06.12.22р.) </t>
  </si>
  <si>
    <t xml:space="preserve">Сімпоні р-н для ін"єкцій 100мг/мл по 0,5 мл розчину(П-16470 від 24.01.2023р) </t>
  </si>
  <si>
    <t>15307,20</t>
  </si>
  <si>
    <t xml:space="preserve">Сандімун  неорал (Циклоспорин )капсули м"які по  100мг (№ ТР-101 від 23.01.2023р.) </t>
  </si>
  <si>
    <t>упак</t>
  </si>
  <si>
    <t>692,45</t>
  </si>
  <si>
    <t xml:space="preserve">Сандімун  неорал (Циклоспорин )капсули м"які по  100мг (№ ТР-59 від 16.01.2023р.) </t>
  </si>
  <si>
    <t>808,98</t>
  </si>
  <si>
    <t xml:space="preserve">Сандімун  неорал (Циклоспорин )капсули м"які по  25мг (№ ТР-101 від 23.01.2023р.) </t>
  </si>
  <si>
    <t>211,36</t>
  </si>
  <si>
    <t xml:space="preserve">Сандімун  неорал (Циклоспорин )капсули м"які по  25мг (№ ТР-59 від 16.01.2023р.) </t>
  </si>
  <si>
    <t>246,93</t>
  </si>
  <si>
    <t xml:space="preserve">Сандімун  неорал (Циклоспорин )капсули м"які по  50мг (№ ТР-101 від 23.01.2023р.) </t>
  </si>
  <si>
    <t>365,85</t>
  </si>
  <si>
    <t xml:space="preserve">Сандімун  неорал (Циклоспорин )капсули м"які по  50мг (№ ТР-59 від 16.01.2023р.) </t>
  </si>
  <si>
    <t>427,42</t>
  </si>
  <si>
    <t xml:space="preserve">Селлсепт капс.по 250 мг.(ТР-266 від 15.08.2022р.) </t>
  </si>
  <si>
    <t>16,31</t>
  </si>
  <si>
    <t xml:space="preserve">Сертикан / Еверолімус/табл.по 0,75 мг  №60  накл. № ТР-101 від 23.01.23 </t>
  </si>
  <si>
    <t>5068,67</t>
  </si>
  <si>
    <t xml:space="preserve">Система для контролю рівня глюкози в крові  нак.№35245 від 09.08.22 </t>
  </si>
  <si>
    <t>шт.</t>
  </si>
  <si>
    <t>2,01</t>
  </si>
  <si>
    <t xml:space="preserve">Солу-Медрол по 1000 мг 1фл  (№ 17098 від 31.01.23р.) </t>
  </si>
  <si>
    <t>451,98</t>
  </si>
  <si>
    <t xml:space="preserve">Тест-смужки Акку -Чек  інстант 50 шт. кат.номер 07819382134  (нак.№ К-36404 від 10.04.23 ) </t>
  </si>
  <si>
    <t xml:space="preserve">Тест-смужки Акку -Чек  інстант 50 шт. кат.номер 07819382134  нак.№ К-36259 від 28.02.23 </t>
  </si>
  <si>
    <t xml:space="preserve">Тест-смужки Акку -Чек  інстант 50 шт. кат.номер 07819382134  нак.№ К-36262 від 28.02.23 </t>
  </si>
  <si>
    <t xml:space="preserve">Фінголімод капсули 0,5 мг (нак.моз 19191 від 14.03.23) </t>
  </si>
  <si>
    <t>22,00</t>
  </si>
  <si>
    <t xml:space="preserve">ФКУ Анамікс Інфант №6477 від 23.09.02021р. </t>
  </si>
  <si>
    <t>бан</t>
  </si>
  <si>
    <t>992,88</t>
  </si>
  <si>
    <t xml:space="preserve">Хайрімоз 20 мг р-н для ін"єкцій, 20мг 0,4 мл розчину у попередньо заповненому шприці.№2   нак.№14936 від 10.01.23 </t>
  </si>
  <si>
    <t xml:space="preserve">Хайрімоз 20 мг р-н для ін"єкцій, 20мг 0,4 мл розчину у попередньо заповненому шприці.№2 (№16231 від 24 01.2023р.) </t>
  </si>
  <si>
    <t>1493,30</t>
  </si>
  <si>
    <t xml:space="preserve">Хайрімоз 40 мг  р-н для ін"єкцій 40мг 0,8 мл розчину у попередньо заповненому шприці.№2 (№17405 від 14.02.2023р) </t>
  </si>
  <si>
    <t>1496,81</t>
  </si>
  <si>
    <t>ВСЬОГО за МВО Фармацевт 3</t>
  </si>
  <si>
    <t>202ЦДБСК  Фармацевт.склад</t>
  </si>
  <si>
    <t xml:space="preserve">Імуноглобулін Антирезус людини р-н для ін"єкцій,1500 мо(300мкг імуноглобуліну) по 2 мл в ампулі (№1432 від 29.03.2021р) </t>
  </si>
  <si>
    <t>719,42</t>
  </si>
  <si>
    <t xml:space="preserve">Альдуразим концентрат для р-ну для інфузій,100од/мл,№1 по5 мл у фл. (№ 9232 від 08.06.2022р.) </t>
  </si>
  <si>
    <t>фл</t>
  </si>
  <si>
    <t>14014,85</t>
  </si>
  <si>
    <t>14014,86</t>
  </si>
  <si>
    <t xml:space="preserve">Атропін р-н для ін"єкцій 1 мг/мл по 1 мл в амп. №10 (№7498 від 14.03.2022р) </t>
  </si>
  <si>
    <t xml:space="preserve">Біовен моно р-н для інфузій 10% по 100 мл у фл. і ( 376 від 08.11.22) дит.лік </t>
  </si>
  <si>
    <t>12887,36</t>
  </si>
  <si>
    <t xml:space="preserve">Бланк для забору та транспорт.зразків крові на основі фільтр.паперу 903(№14722 від 07.12.22р) </t>
  </si>
  <si>
    <t>21,17</t>
  </si>
  <si>
    <t xml:space="preserve">Витратні матеріали  для  інфузійного насосу SYS-6010А системи для внутрішньовенних інфузій (№ 20 від 19.09.2022р) </t>
  </si>
  <si>
    <t>48,67</t>
  </si>
  <si>
    <t xml:space="preserve">Витратні матеріали  для  шприцевого насосу SYS-50 подовжувач,придатний до використання зі шприцевим насосом SYS-50 (№ 20 від 19.09.2022р) </t>
  </si>
  <si>
    <t>16,83</t>
  </si>
  <si>
    <t xml:space="preserve">Витратні матеріали  для  шприцевого насосу SYS-50 шприц,придатний до використання зі шприцевим насосом SYS-50 (№ 20 від 19.09.2022р) </t>
  </si>
  <si>
    <t>8,79</t>
  </si>
  <si>
    <t xml:space="preserve">Витратні матеріали  для отоскопу/офтальмоскопу Reusable Tips </t>
  </si>
  <si>
    <t>349,28</t>
  </si>
  <si>
    <t xml:space="preserve">Витратні матеріали для аспріратора  (відсмоктувача): адаптер для аспіраційного катетера (10шт./уп.) </t>
  </si>
  <si>
    <t>1469,48</t>
  </si>
  <si>
    <t xml:space="preserve">Витратні матеріали для аспріратора  (відсмоктувача): аерозольний фільтр для  LSU </t>
  </si>
  <si>
    <t>372,40</t>
  </si>
  <si>
    <t xml:space="preserve">Витратні матеріали для аспріратора  (відсмоктувача): багаторазова каністра для  LSU </t>
  </si>
  <si>
    <t>1835,15</t>
  </si>
  <si>
    <t xml:space="preserve">Витратні матеріали для аспріратора  (відсмоктувача): всмоктуюча трубка wo/наконечник LPSU,150см </t>
  </si>
  <si>
    <t>1103,77</t>
  </si>
  <si>
    <t xml:space="preserve">Витратні матеріали для приладу для реанімації: впускний клапан резервуара (№20 від 16.09.2022р) </t>
  </si>
  <si>
    <t>1946,81</t>
  </si>
  <si>
    <t xml:space="preserve">Витратні матеріали для приладу для реанімації: клапан пацієнта (№20 від 16.09.2022р) </t>
  </si>
  <si>
    <t>1741,93</t>
  </si>
  <si>
    <t xml:space="preserve">Витратні матеріали для приладу для реанімації:губний клапан (№20 від 16.09.2022р) </t>
  </si>
  <si>
    <t>630,24</t>
  </si>
  <si>
    <t xml:space="preserve">Витратні матеріали для приладу для реанімації:кисневий резервуар 0,6 л. (№20 від 16.09.2022р) </t>
  </si>
  <si>
    <t>600,99</t>
  </si>
  <si>
    <t xml:space="preserve">Витратні матеріали для приладу для реанімації:кисневий резервуар 2,6 л. (№20 від 16.09.2022р) </t>
  </si>
  <si>
    <t>454,71</t>
  </si>
  <si>
    <t xml:space="preserve">Витратні матеріали для приладу для реанімації:перехідник видиху(OD 30 мм) (№20 від 16.09.2022р) </t>
  </si>
  <si>
    <t>1156,83</t>
  </si>
  <si>
    <t xml:space="preserve">Витратні матеріали для приладу для реанімації:силіконова маска для дорослих 4-5 з багатофункціональною кришкою для маски (№20 від 16.09.2022р) </t>
  </si>
  <si>
    <t>513,22</t>
  </si>
  <si>
    <t xml:space="preserve">Гідроксіхлорохін сульфат,табл. 200мг,по 100таб. № Г-128 </t>
  </si>
  <si>
    <t>758,41</t>
  </si>
  <si>
    <t xml:space="preserve">Дитяче харчування ФКУ Нутрі 2 Концентрат (№128 від 13.10.2022р.) </t>
  </si>
  <si>
    <t>банка</t>
  </si>
  <si>
    <t>2858,88</t>
  </si>
  <si>
    <t xml:space="preserve">Енбрел р-н для ін"єкцій,50 мг/мл,4 попередньо наповнені ручки по 1 мл.(50мг),4 тампони зі спиртом у пластиковому контейнері;пластиковий контейнер у картонній коробці (№ЮРА-3 від 07.03.2022р) </t>
  </si>
  <si>
    <t>ручка</t>
  </si>
  <si>
    <t>3850,26</t>
  </si>
  <si>
    <t xml:space="preserve">Ендопротез колінного суглоба  №К-36368 ( від 10.04.2023р) </t>
  </si>
  <si>
    <t>к-кт</t>
  </si>
  <si>
    <t>16454,27</t>
  </si>
  <si>
    <t xml:space="preserve">Ендоскопічний інструмент у комплекті: </t>
  </si>
  <si>
    <t>комп-т</t>
  </si>
  <si>
    <t xml:space="preserve">Калію Йодин-32,порошок для орального р-ну по 32 мг,по 1г порошку у саше  (№19753 від 11.04.2023р) </t>
  </si>
  <si>
    <t>3,50</t>
  </si>
  <si>
    <t xml:space="preserve">Контейнер з четверений пластикатний з інтергованим лейкофільтром </t>
  </si>
  <si>
    <t>205,49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</si>
  <si>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</si>
  <si>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</si>
  <si>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</si>
  <si>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захисту/комбінезон(багаторазовий 3,6 класу захисту) </t>
  </si>
  <si>
    <t xml:space="preserve">Міозим 50мг  АКТ.№ Б/Н від 19.04.2023р </t>
  </si>
  <si>
    <t>12694,72</t>
  </si>
  <si>
    <t xml:space="preserve">Моксифлоксацин таб. 400 мг №5 </t>
  </si>
  <si>
    <t>табл</t>
  </si>
  <si>
    <t>5,22</t>
  </si>
  <si>
    <t xml:space="preserve">Прилад для реанімації багаторазового використання(ручний апарат для штучної вентиляції легень)-дитячий Reusable Resuscitator-Pediatric (№20 від 16.09.2022р) </t>
  </si>
  <si>
    <t>6364,20</t>
  </si>
  <si>
    <t xml:space="preserve">Прилад для реанімації багаторазового використання(ручний апарат для штучної вентиляції легень)-дорослий Reusable Resuscitator-Adult (№20 від 16.09.2022р) </t>
  </si>
  <si>
    <t xml:space="preserve">Сандімун  неорал (Циклоспорин )капсули м"які по 100мг (№ТР-135 від 28. 03. 2022р.) </t>
  </si>
  <si>
    <t>20,01</t>
  </si>
  <si>
    <t xml:space="preserve">Сандімун  неорал (Циклоспорин )капсули м"які по 50мг (№ТР-135 від 28. 03. 2022р.) </t>
  </si>
  <si>
    <t>11,73</t>
  </si>
  <si>
    <t xml:space="preserve">Система для контролю рівня глюкози у крові  Акку-Чек   Нак.№К-35719 від 24.10.22 </t>
  </si>
  <si>
    <t xml:space="preserve">Тест-смужки Акку -Чек  інстант 50 шт. кат.номер   нак. № К-36318 від 14.03.23 </t>
  </si>
  <si>
    <t xml:space="preserve">Тест-смужки Акку -Чек  інстант 50 шт. кат.номер 07819382134  (нак.№ К-36426 від 10.04.23 ) </t>
  </si>
  <si>
    <t xml:space="preserve">Тест-смужки Акку -Чек  інстант 50 шт. кат.номер 07819382134  нак.№ К-35846 від 16.11.22 </t>
  </si>
  <si>
    <t xml:space="preserve">Тест-смужки Акку -Чек  інстант 50 шт. кат.номер 07819382134  нак.№ К-36014 від 10.01.23 </t>
  </si>
  <si>
    <t xml:space="preserve">Тест-смужки Акку -Чек  інстант 50 шт. нак.№ К-35224. </t>
  </si>
  <si>
    <t xml:space="preserve">Тест-смужки для контролю рівня глюкози у крові  Акку-Чек Інстант нак.(К- 35305 від 13.09.22,К-35602 від 03.10.22р,К-35655 від 24.10.2022р.) </t>
  </si>
  <si>
    <t xml:space="preserve">Ультравіст   370 мг/мл 100,0   нак.№ 244 від 16.03.23 </t>
  </si>
  <si>
    <t>400,03</t>
  </si>
  <si>
    <t xml:space="preserve">Фрелсі 2,5 мг/0,5мл 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</si>
  <si>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</si>
  <si>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</si>
  <si>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</si>
  <si>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</si>
  <si>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</si>
  <si>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</si>
  <si>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</si>
  <si>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Шприц 0,5мл BD Soloshot Mini 23G </t>
  </si>
  <si>
    <t>2,71</t>
  </si>
  <si>
    <t>ВСЬОГО за МВО Фармацевт.склад</t>
  </si>
  <si>
    <t>ВСЬОГО за рахунком 202ЦДБСК</t>
  </si>
  <si>
    <t>Черкаська обласна лікарня.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</si>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</sst>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  <font>
      <b/>
      <i/>
      <sz val="12"/>
      <name val="Times New Roman"/>
      <family val="1"/>
      <charset val="204"/>
    </font>
    <font>
      <b/>
      <i/>
      <sz val="12"/>
      <name val="Arial Cyr"/>
      <charset val="204"/>
    </font>
    <font>
      <b/>
      <i/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11" fillId="0" borderId="0" xfId="0" applyFont="1" applyFill="1" applyAlignment="1">
      <alignment horizontal="centerContinuous"/>
    </xf>
    <xf numFmtId="0" fontId="12" fillId="0" borderId="0" xfId="0" applyFont="1" applyFill="1" applyAlignment="1">
      <alignment horizontal="centerContinuous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Continuous"/>
    </xf>
    <xf numFmtId="0" fontId="13" fillId="0" borderId="0" xfId="0" applyFont="1" applyFill="1"/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0"/>
  <sheetViews>
    <sheetView showGridLines="0" tabSelected="1" zoomScaleNormal="100" workbookViewId="0">
      <selection activeCell="C2" sqref="C2"/>
    </sheetView>
  </sheetViews>
  <sheetFormatPr defaultRowHeight="12.75" customHeight="1" x14ac:dyDescent="0.25"/>
  <cols>
    <col min="1" max="1" width="7.6640625" customWidth="1"/>
    <col min="2" max="2" width="12.44140625" customWidth="1"/>
    <col min="3" max="3" width="21" customWidth="1"/>
    <col min="4" max="4" width="7.6640625" customWidth="1"/>
    <col min="5" max="5" width="12.6640625" customWidth="1"/>
    <col min="6" max="6" width="10.6640625" customWidth="1"/>
    <col min="7" max="7" width="12.6640625" customWidth="1"/>
    <col min="8" max="8" width="14.88671875" customWidth="1"/>
    <col min="9" max="9" width="9" hidden="1" customWidth="1"/>
    <col min="10" max="10" width="8.88671875" hidden="1" customWidth="1"/>
    <col min="11" max="11" width="8.6640625" hidden="1" customWidth="1"/>
    <col min="12" max="12" width="8.5546875" hidden="1" customWidth="1"/>
    <col min="13" max="15" width="8.44140625" hidden="1" customWidth="1"/>
    <col min="16" max="16" width="9" hidden="1" customWidth="1"/>
    <col min="17" max="17" width="9.109375" hidden="1" customWidth="1"/>
  </cols>
  <sheetData>
    <row r="1" spans="1:17" s="10" customFormat="1" ht="12.75" customHeight="1" x14ac:dyDescent="0.25"/>
    <row r="2" spans="1:17" s="92" customFormat="1" ht="16.2" x14ac:dyDescent="0.35">
      <c r="A2" s="88"/>
      <c r="B2" s="89"/>
      <c r="C2" s="89" t="s">
        <v>484</v>
      </c>
      <c r="D2" s="90"/>
      <c r="E2" s="89"/>
      <c r="F2" s="89"/>
      <c r="G2" s="89"/>
      <c r="H2" s="91"/>
    </row>
    <row r="3" spans="1:17" s="17" customFormat="1" ht="15.6" x14ac:dyDescent="0.3">
      <c r="A3" s="18" t="s">
        <v>483</v>
      </c>
      <c r="B3" s="18"/>
      <c r="C3" s="18"/>
      <c r="D3" s="18"/>
      <c r="E3" s="18"/>
      <c r="F3" s="18"/>
      <c r="G3" s="18"/>
      <c r="H3" s="18"/>
    </row>
    <row r="4" spans="1:17" s="17" customFormat="1" ht="16.5" customHeight="1" thickBot="1" x14ac:dyDescent="0.35">
      <c r="A4" s="18"/>
      <c r="B4" s="18"/>
      <c r="C4" s="18"/>
      <c r="D4" s="18"/>
      <c r="E4" s="18"/>
      <c r="F4" s="18"/>
      <c r="G4" s="18"/>
      <c r="H4" s="18"/>
    </row>
    <row r="5" spans="1:17" s="17" customFormat="1" ht="26.25" customHeight="1" x14ac:dyDescent="0.25">
      <c r="A5" s="99" t="s">
        <v>139</v>
      </c>
      <c r="B5" s="93" t="s">
        <v>140</v>
      </c>
      <c r="C5" s="93" t="s">
        <v>32</v>
      </c>
      <c r="D5" s="104" t="s">
        <v>141</v>
      </c>
      <c r="E5" s="93" t="s">
        <v>142</v>
      </c>
      <c r="F5" s="93" t="s">
        <v>293</v>
      </c>
      <c r="G5" s="93"/>
      <c r="H5" s="94" t="s">
        <v>146</v>
      </c>
    </row>
    <row r="6" spans="1:17" s="17" customFormat="1" ht="13.2" x14ac:dyDescent="0.25">
      <c r="A6" s="100"/>
      <c r="B6" s="102"/>
      <c r="C6" s="102"/>
      <c r="D6" s="105"/>
      <c r="E6" s="102"/>
      <c r="F6" s="97" t="s">
        <v>147</v>
      </c>
      <c r="G6" s="97" t="s">
        <v>148</v>
      </c>
      <c r="H6" s="95"/>
    </row>
    <row r="7" spans="1:17" s="17" customFormat="1" ht="13.8" thickBot="1" x14ac:dyDescent="0.3">
      <c r="A7" s="101"/>
      <c r="B7" s="103"/>
      <c r="C7" s="103"/>
      <c r="D7" s="106"/>
      <c r="E7" s="103"/>
      <c r="F7" s="98"/>
      <c r="G7" s="98"/>
      <c r="H7" s="96"/>
    </row>
    <row r="8" spans="1:17" s="24" customFormat="1" ht="15" customHeight="1" thickBot="1" x14ac:dyDescent="0.3">
      <c r="A8" s="85" t="s">
        <v>294</v>
      </c>
      <c r="B8" s="21"/>
      <c r="C8" s="21"/>
      <c r="D8" s="21"/>
      <c r="E8" s="21"/>
      <c r="F8" s="22"/>
      <c r="G8" s="21"/>
      <c r="H8" s="23"/>
    </row>
    <row r="9" spans="1:17" s="24" customFormat="1" ht="15" hidden="1" customHeight="1" thickBot="1" x14ac:dyDescent="0.3">
      <c r="A9" s="79"/>
      <c r="B9" s="80"/>
      <c r="C9" s="80"/>
      <c r="D9" s="80"/>
      <c r="E9" s="80"/>
      <c r="F9" s="81"/>
      <c r="G9" s="80"/>
      <c r="H9" s="82"/>
      <c r="Q9" s="24" t="s">
        <v>295</v>
      </c>
    </row>
    <row r="10" spans="1:17" s="26" customFormat="1" ht="52.8" x14ac:dyDescent="0.25">
      <c r="A10" s="70">
        <v>1</v>
      </c>
      <c r="B10" s="71"/>
      <c r="C10" s="72" t="s">
        <v>296</v>
      </c>
      <c r="D10" s="73" t="s">
        <v>297</v>
      </c>
      <c r="E10" s="74" t="s">
        <v>298</v>
      </c>
      <c r="F10" s="75">
        <v>567</v>
      </c>
      <c r="G10" s="74">
        <v>10750.32</v>
      </c>
      <c r="H10" s="76"/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 t="e">
        <f>#REF!</f>
        <v>#REF!</v>
      </c>
      <c r="O10" s="25">
        <f t="shared" ref="O10:P16" si="0">F10</f>
        <v>567</v>
      </c>
      <c r="P10" s="25">
        <f t="shared" si="0"/>
        <v>10750.32</v>
      </c>
    </row>
    <row r="11" spans="1:17" s="26" customFormat="1" ht="52.8" x14ac:dyDescent="0.25">
      <c r="A11" s="70">
        <v>2</v>
      </c>
      <c r="B11" s="71"/>
      <c r="C11" s="72" t="s">
        <v>299</v>
      </c>
      <c r="D11" s="73" t="s">
        <v>297</v>
      </c>
      <c r="E11" s="74" t="s">
        <v>300</v>
      </c>
      <c r="F11" s="75">
        <v>17250</v>
      </c>
      <c r="G11" s="74">
        <v>892170</v>
      </c>
      <c r="H11" s="76"/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 t="e">
        <f>#REF!</f>
        <v>#REF!</v>
      </c>
      <c r="O11" s="25">
        <f t="shared" si="0"/>
        <v>17250</v>
      </c>
      <c r="P11" s="25">
        <f t="shared" si="0"/>
        <v>892170</v>
      </c>
    </row>
    <row r="12" spans="1:17" s="26" customFormat="1" ht="52.8" x14ac:dyDescent="0.25">
      <c r="A12" s="70">
        <v>3</v>
      </c>
      <c r="B12" s="71"/>
      <c r="C12" s="72" t="s">
        <v>301</v>
      </c>
      <c r="D12" s="73" t="s">
        <v>297</v>
      </c>
      <c r="E12" s="74" t="s">
        <v>302</v>
      </c>
      <c r="F12" s="75">
        <v>1250</v>
      </c>
      <c r="G12" s="74">
        <v>282237.5</v>
      </c>
      <c r="H12" s="76"/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 t="e">
        <f>#REF!</f>
        <v>#REF!</v>
      </c>
      <c r="O12" s="25">
        <f t="shared" si="0"/>
        <v>1250</v>
      </c>
      <c r="P12" s="25">
        <f t="shared" si="0"/>
        <v>282237.5</v>
      </c>
    </row>
    <row r="13" spans="1:17" s="26" customFormat="1" ht="39.6" x14ac:dyDescent="0.25">
      <c r="A13" s="70">
        <v>4</v>
      </c>
      <c r="B13" s="71"/>
      <c r="C13" s="72" t="s">
        <v>303</v>
      </c>
      <c r="D13" s="73" t="s">
        <v>304</v>
      </c>
      <c r="E13" s="74" t="s">
        <v>305</v>
      </c>
      <c r="F13" s="75">
        <v>12</v>
      </c>
      <c r="G13" s="74">
        <v>90400.320000000007</v>
      </c>
      <c r="H13" s="76"/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 t="e">
        <f>#REF!</f>
        <v>#REF!</v>
      </c>
      <c r="O13" s="25">
        <f t="shared" si="0"/>
        <v>12</v>
      </c>
      <c r="P13" s="25">
        <f t="shared" si="0"/>
        <v>90400.320000000007</v>
      </c>
    </row>
    <row r="14" spans="1:17" s="26" customFormat="1" ht="52.8" x14ac:dyDescent="0.25">
      <c r="A14" s="70">
        <v>5</v>
      </c>
      <c r="B14" s="71"/>
      <c r="C14" s="72" t="s">
        <v>306</v>
      </c>
      <c r="D14" s="73" t="s">
        <v>307</v>
      </c>
      <c r="E14" s="74">
        <v>501</v>
      </c>
      <c r="F14" s="75">
        <v>3640</v>
      </c>
      <c r="G14" s="74">
        <v>1823640</v>
      </c>
      <c r="H14" s="76"/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 t="e">
        <f>#REF!</f>
        <v>#REF!</v>
      </c>
      <c r="O14" s="25">
        <f t="shared" si="0"/>
        <v>3640</v>
      </c>
      <c r="P14" s="25">
        <f t="shared" si="0"/>
        <v>1823640</v>
      </c>
    </row>
    <row r="15" spans="1:17" s="26" customFormat="1" ht="39.6" x14ac:dyDescent="0.25">
      <c r="A15" s="70">
        <v>6</v>
      </c>
      <c r="B15" s="71"/>
      <c r="C15" s="72" t="s">
        <v>308</v>
      </c>
      <c r="D15" s="73" t="s">
        <v>307</v>
      </c>
      <c r="E15" s="74">
        <v>1040</v>
      </c>
      <c r="F15" s="75">
        <v>228</v>
      </c>
      <c r="G15" s="74">
        <v>237120</v>
      </c>
      <c r="H15" s="76"/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 t="e">
        <f>#REF!</f>
        <v>#REF!</v>
      </c>
      <c r="O15" s="25">
        <f t="shared" si="0"/>
        <v>228</v>
      </c>
      <c r="P15" s="25">
        <f t="shared" si="0"/>
        <v>237120</v>
      </c>
    </row>
    <row r="16" spans="1:17" s="26" customFormat="1" ht="66" x14ac:dyDescent="0.25">
      <c r="A16" s="70">
        <v>7</v>
      </c>
      <c r="B16" s="71"/>
      <c r="C16" s="72" t="s">
        <v>309</v>
      </c>
      <c r="D16" s="73" t="s">
        <v>310</v>
      </c>
      <c r="E16" s="74" t="s">
        <v>311</v>
      </c>
      <c r="F16" s="75">
        <v>56</v>
      </c>
      <c r="G16" s="74">
        <v>15480.08</v>
      </c>
      <c r="H16" s="76"/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 t="e">
        <f>#REF!</f>
        <v>#REF!</v>
      </c>
      <c r="O16" s="25">
        <f t="shared" si="0"/>
        <v>56</v>
      </c>
      <c r="P16" s="25">
        <f t="shared" si="0"/>
        <v>15480.08</v>
      </c>
    </row>
    <row r="17" spans="1:16" s="17" customFormat="1" ht="13.5" customHeight="1" thickBot="1" x14ac:dyDescent="0.3"/>
    <row r="18" spans="1:16" s="17" customFormat="1" ht="26.25" customHeight="1" x14ac:dyDescent="0.25">
      <c r="A18" s="99" t="s">
        <v>139</v>
      </c>
      <c r="B18" s="93" t="s">
        <v>140</v>
      </c>
      <c r="C18" s="93" t="s">
        <v>32</v>
      </c>
      <c r="D18" s="104" t="s">
        <v>141</v>
      </c>
      <c r="E18" s="93" t="s">
        <v>142</v>
      </c>
      <c r="F18" s="93" t="s">
        <v>293</v>
      </c>
      <c r="G18" s="93"/>
      <c r="H18" s="94" t="s">
        <v>146</v>
      </c>
    </row>
    <row r="19" spans="1:16" s="17" customFormat="1" ht="12.75" customHeight="1" x14ac:dyDescent="0.25">
      <c r="A19" s="100"/>
      <c r="B19" s="102"/>
      <c r="C19" s="102"/>
      <c r="D19" s="105"/>
      <c r="E19" s="102"/>
      <c r="F19" s="97" t="s">
        <v>147</v>
      </c>
      <c r="G19" s="97" t="s">
        <v>148</v>
      </c>
      <c r="H19" s="95"/>
    </row>
    <row r="20" spans="1:16" s="17" customFormat="1" ht="13.5" customHeight="1" thickBot="1" x14ac:dyDescent="0.3">
      <c r="A20" s="101"/>
      <c r="B20" s="103"/>
      <c r="C20" s="103"/>
      <c r="D20" s="106"/>
      <c r="E20" s="103"/>
      <c r="F20" s="98"/>
      <c r="G20" s="98"/>
      <c r="H20" s="96"/>
    </row>
    <row r="21" spans="1:16" s="26" customFormat="1" ht="66" x14ac:dyDescent="0.25">
      <c r="A21" s="70">
        <v>8</v>
      </c>
      <c r="B21" s="71"/>
      <c r="C21" s="72" t="s">
        <v>312</v>
      </c>
      <c r="D21" s="73" t="s">
        <v>310</v>
      </c>
      <c r="E21" s="74" t="s">
        <v>313</v>
      </c>
      <c r="F21" s="75">
        <v>112</v>
      </c>
      <c r="G21" s="74">
        <v>36582.560000000005</v>
      </c>
      <c r="H21" s="76"/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 t="e">
        <f>#REF!</f>
        <v>#REF!</v>
      </c>
      <c r="O21" s="25">
        <f t="shared" ref="O21:P27" si="1">F21</f>
        <v>112</v>
      </c>
      <c r="P21" s="25">
        <f t="shared" si="1"/>
        <v>36582.560000000005</v>
      </c>
    </row>
    <row r="22" spans="1:16" s="26" customFormat="1" ht="66" x14ac:dyDescent="0.25">
      <c r="A22" s="70">
        <v>9</v>
      </c>
      <c r="B22" s="71"/>
      <c r="C22" s="72" t="s">
        <v>314</v>
      </c>
      <c r="D22" s="73" t="s">
        <v>310</v>
      </c>
      <c r="E22" s="74" t="s">
        <v>315</v>
      </c>
      <c r="F22" s="75">
        <v>3</v>
      </c>
      <c r="G22" s="74">
        <v>644.28000000000009</v>
      </c>
      <c r="H22" s="76"/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 t="e">
        <f>#REF!</f>
        <v>#REF!</v>
      </c>
      <c r="O22" s="25">
        <f t="shared" si="1"/>
        <v>3</v>
      </c>
      <c r="P22" s="25">
        <f t="shared" si="1"/>
        <v>644.28000000000009</v>
      </c>
    </row>
    <row r="23" spans="1:16" s="26" customFormat="1" ht="66" x14ac:dyDescent="0.25">
      <c r="A23" s="70">
        <v>10</v>
      </c>
      <c r="B23" s="71"/>
      <c r="C23" s="72" t="s">
        <v>316</v>
      </c>
      <c r="D23" s="73" t="s">
        <v>310</v>
      </c>
      <c r="E23" s="74" t="s">
        <v>317</v>
      </c>
      <c r="F23" s="75">
        <v>5675</v>
      </c>
      <c r="G23" s="74">
        <v>1593937.25</v>
      </c>
      <c r="H23" s="76"/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 t="e">
        <f>#REF!</f>
        <v>#REF!</v>
      </c>
      <c r="O23" s="25">
        <f t="shared" si="1"/>
        <v>5675</v>
      </c>
      <c r="P23" s="25">
        <f t="shared" si="1"/>
        <v>1593937.25</v>
      </c>
    </row>
    <row r="24" spans="1:16" s="26" customFormat="1" ht="66" x14ac:dyDescent="0.25">
      <c r="A24" s="70">
        <v>11</v>
      </c>
      <c r="B24" s="71"/>
      <c r="C24" s="72" t="s">
        <v>318</v>
      </c>
      <c r="D24" s="73" t="s">
        <v>310</v>
      </c>
      <c r="E24" s="74" t="s">
        <v>319</v>
      </c>
      <c r="F24" s="75">
        <v>1620</v>
      </c>
      <c r="G24" s="74">
        <v>585030.6</v>
      </c>
      <c r="H24" s="76"/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 t="e">
        <f>#REF!</f>
        <v>#REF!</v>
      </c>
      <c r="O24" s="25">
        <f t="shared" si="1"/>
        <v>1620</v>
      </c>
      <c r="P24" s="25">
        <f t="shared" si="1"/>
        <v>585030.6</v>
      </c>
    </row>
    <row r="25" spans="1:16" s="26" customFormat="1" ht="79.2" x14ac:dyDescent="0.25">
      <c r="A25" s="70">
        <v>12</v>
      </c>
      <c r="B25" s="71"/>
      <c r="C25" s="72" t="s">
        <v>320</v>
      </c>
      <c r="D25" s="73" t="s">
        <v>321</v>
      </c>
      <c r="E25" s="74" t="s">
        <v>322</v>
      </c>
      <c r="F25" s="75">
        <v>9</v>
      </c>
      <c r="G25" s="74">
        <v>9058.23</v>
      </c>
      <c r="H25" s="76"/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 t="e">
        <f>#REF!</f>
        <v>#REF!</v>
      </c>
      <c r="O25" s="25">
        <f t="shared" si="1"/>
        <v>9</v>
      </c>
      <c r="P25" s="25">
        <f t="shared" si="1"/>
        <v>9058.23</v>
      </c>
    </row>
    <row r="26" spans="1:16" s="26" customFormat="1" ht="79.2" x14ac:dyDescent="0.25">
      <c r="A26" s="70">
        <v>13</v>
      </c>
      <c r="B26" s="71"/>
      <c r="C26" s="72" t="s">
        <v>323</v>
      </c>
      <c r="D26" s="73" t="s">
        <v>321</v>
      </c>
      <c r="E26" s="74" t="s">
        <v>324</v>
      </c>
      <c r="F26" s="75">
        <v>3</v>
      </c>
      <c r="G26" s="74">
        <v>3527.52</v>
      </c>
      <c r="H26" s="76"/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 t="e">
        <f>#REF!</f>
        <v>#REF!</v>
      </c>
      <c r="O26" s="25">
        <f t="shared" si="1"/>
        <v>3</v>
      </c>
      <c r="P26" s="25">
        <f t="shared" si="1"/>
        <v>3527.52</v>
      </c>
    </row>
    <row r="27" spans="1:16" s="26" customFormat="1" ht="79.2" x14ac:dyDescent="0.25">
      <c r="A27" s="70">
        <v>14</v>
      </c>
      <c r="B27" s="71"/>
      <c r="C27" s="72" t="s">
        <v>325</v>
      </c>
      <c r="D27" s="73" t="s">
        <v>321</v>
      </c>
      <c r="E27" s="74" t="s">
        <v>326</v>
      </c>
      <c r="F27" s="75">
        <v>6</v>
      </c>
      <c r="G27" s="74">
        <v>1811.64</v>
      </c>
      <c r="H27" s="76"/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 t="e">
        <f>#REF!</f>
        <v>#REF!</v>
      </c>
      <c r="O27" s="25">
        <f t="shared" si="1"/>
        <v>6</v>
      </c>
      <c r="P27" s="25">
        <f t="shared" si="1"/>
        <v>1811.64</v>
      </c>
    </row>
    <row r="28" spans="1:16" s="17" customFormat="1" ht="13.5" customHeight="1" thickBot="1" x14ac:dyDescent="0.3"/>
    <row r="29" spans="1:16" s="17" customFormat="1" ht="26.25" customHeight="1" x14ac:dyDescent="0.25">
      <c r="A29" s="99" t="s">
        <v>139</v>
      </c>
      <c r="B29" s="93" t="s">
        <v>140</v>
      </c>
      <c r="C29" s="93" t="s">
        <v>32</v>
      </c>
      <c r="D29" s="104" t="s">
        <v>141</v>
      </c>
      <c r="E29" s="93" t="s">
        <v>142</v>
      </c>
      <c r="F29" s="93" t="s">
        <v>293</v>
      </c>
      <c r="G29" s="93"/>
      <c r="H29" s="94" t="s">
        <v>146</v>
      </c>
    </row>
    <row r="30" spans="1:16" s="17" customFormat="1" ht="12.75" customHeight="1" x14ac:dyDescent="0.25">
      <c r="A30" s="100"/>
      <c r="B30" s="102"/>
      <c r="C30" s="102"/>
      <c r="D30" s="105"/>
      <c r="E30" s="102"/>
      <c r="F30" s="97" t="s">
        <v>147</v>
      </c>
      <c r="G30" s="97" t="s">
        <v>148</v>
      </c>
      <c r="H30" s="95"/>
    </row>
    <row r="31" spans="1:16" s="17" customFormat="1" ht="13.5" customHeight="1" thickBot="1" x14ac:dyDescent="0.3">
      <c r="A31" s="101"/>
      <c r="B31" s="103"/>
      <c r="C31" s="103"/>
      <c r="D31" s="106"/>
      <c r="E31" s="103"/>
      <c r="F31" s="98"/>
      <c r="G31" s="98"/>
      <c r="H31" s="96"/>
    </row>
    <row r="32" spans="1:16" s="26" customFormat="1" ht="79.2" x14ac:dyDescent="0.25">
      <c r="A32" s="70">
        <v>15</v>
      </c>
      <c r="B32" s="71"/>
      <c r="C32" s="72" t="s">
        <v>327</v>
      </c>
      <c r="D32" s="73" t="s">
        <v>321</v>
      </c>
      <c r="E32" s="74" t="s">
        <v>328</v>
      </c>
      <c r="F32" s="75">
        <v>10</v>
      </c>
      <c r="G32" s="74">
        <v>5032.4000000000005</v>
      </c>
      <c r="H32" s="76"/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 t="e">
        <f>#REF!</f>
        <v>#REF!</v>
      </c>
      <c r="O32" s="25">
        <f t="shared" ref="O32:O41" si="2">F32</f>
        <v>10</v>
      </c>
      <c r="P32" s="25">
        <f t="shared" ref="P32:P41" si="3">G32</f>
        <v>5032.4000000000005</v>
      </c>
    </row>
    <row r="33" spans="1:16" s="26" customFormat="1" ht="79.2" x14ac:dyDescent="0.25">
      <c r="A33" s="70">
        <v>16</v>
      </c>
      <c r="B33" s="71"/>
      <c r="C33" s="72" t="s">
        <v>329</v>
      </c>
      <c r="D33" s="73" t="s">
        <v>321</v>
      </c>
      <c r="E33" s="74" t="s">
        <v>330</v>
      </c>
      <c r="F33" s="75">
        <v>3</v>
      </c>
      <c r="G33" s="74">
        <v>1763.76</v>
      </c>
      <c r="H33" s="76"/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 t="e">
        <f>#REF!</f>
        <v>#REF!</v>
      </c>
      <c r="O33" s="25">
        <f t="shared" si="2"/>
        <v>3</v>
      </c>
      <c r="P33" s="25">
        <f t="shared" si="3"/>
        <v>1763.76</v>
      </c>
    </row>
    <row r="34" spans="1:16" s="26" customFormat="1" ht="39.6" x14ac:dyDescent="0.25">
      <c r="A34" s="70">
        <v>17</v>
      </c>
      <c r="B34" s="71"/>
      <c r="C34" s="72" t="s">
        <v>331</v>
      </c>
      <c r="D34" s="73" t="s">
        <v>332</v>
      </c>
      <c r="E34" s="74" t="s">
        <v>333</v>
      </c>
      <c r="F34" s="75">
        <v>479</v>
      </c>
      <c r="G34" s="74">
        <v>365673.39</v>
      </c>
      <c r="H34" s="76"/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 t="e">
        <f>#REF!</f>
        <v>#REF!</v>
      </c>
      <c r="O34" s="25">
        <f t="shared" si="2"/>
        <v>479</v>
      </c>
      <c r="P34" s="25">
        <f t="shared" si="3"/>
        <v>365673.39</v>
      </c>
    </row>
    <row r="35" spans="1:16" s="26" customFormat="1" ht="39.6" x14ac:dyDescent="0.25">
      <c r="A35" s="70">
        <v>18</v>
      </c>
      <c r="B35" s="71"/>
      <c r="C35" s="72" t="s">
        <v>334</v>
      </c>
      <c r="D35" s="73" t="s">
        <v>332</v>
      </c>
      <c r="E35" s="74" t="s">
        <v>335</v>
      </c>
      <c r="F35" s="75">
        <v>11</v>
      </c>
      <c r="G35" s="74">
        <v>9810.68</v>
      </c>
      <c r="H35" s="76"/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 t="e">
        <f>#REF!</f>
        <v>#REF!</v>
      </c>
      <c r="O35" s="25">
        <f t="shared" si="2"/>
        <v>11</v>
      </c>
      <c r="P35" s="25">
        <f t="shared" si="3"/>
        <v>9810.68</v>
      </c>
    </row>
    <row r="36" spans="1:16" s="26" customFormat="1" ht="39.6" x14ac:dyDescent="0.25">
      <c r="A36" s="70">
        <v>19</v>
      </c>
      <c r="B36" s="71"/>
      <c r="C36" s="72" t="s">
        <v>336</v>
      </c>
      <c r="D36" s="73" t="s">
        <v>297</v>
      </c>
      <c r="E36" s="74" t="s">
        <v>337</v>
      </c>
      <c r="F36" s="75">
        <v>1900</v>
      </c>
      <c r="G36" s="74">
        <v>16872</v>
      </c>
      <c r="H36" s="76"/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 t="e">
        <f>#REF!</f>
        <v>#REF!</v>
      </c>
      <c r="O36" s="25">
        <f t="shared" si="2"/>
        <v>1900</v>
      </c>
      <c r="P36" s="25">
        <f t="shared" si="3"/>
        <v>16872</v>
      </c>
    </row>
    <row r="37" spans="1:16" s="26" customFormat="1" ht="39.6" x14ac:dyDescent="0.25">
      <c r="A37" s="70">
        <v>20</v>
      </c>
      <c r="B37" s="71"/>
      <c r="C37" s="72" t="s">
        <v>338</v>
      </c>
      <c r="D37" s="73" t="s">
        <v>297</v>
      </c>
      <c r="E37" s="74"/>
      <c r="F37" s="75"/>
      <c r="G37" s="74">
        <v>-0.16</v>
      </c>
      <c r="H37" s="76"/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 t="e">
        <f>#REF!</f>
        <v>#REF!</v>
      </c>
      <c r="O37" s="25">
        <f t="shared" si="2"/>
        <v>0</v>
      </c>
      <c r="P37" s="25">
        <f t="shared" si="3"/>
        <v>-0.16</v>
      </c>
    </row>
    <row r="38" spans="1:16" s="26" customFormat="1" ht="39.6" x14ac:dyDescent="0.25">
      <c r="A38" s="70">
        <v>21</v>
      </c>
      <c r="B38" s="71"/>
      <c r="C38" s="72" t="s">
        <v>339</v>
      </c>
      <c r="D38" s="73" t="s">
        <v>297</v>
      </c>
      <c r="E38" s="74" t="s">
        <v>340</v>
      </c>
      <c r="F38" s="75">
        <v>12300</v>
      </c>
      <c r="G38" s="74">
        <v>213651</v>
      </c>
      <c r="H38" s="76"/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 t="e">
        <f>#REF!</f>
        <v>#REF!</v>
      </c>
      <c r="O38" s="25">
        <f t="shared" si="2"/>
        <v>12300</v>
      </c>
      <c r="P38" s="25">
        <f t="shared" si="3"/>
        <v>213651</v>
      </c>
    </row>
    <row r="39" spans="1:16" s="26" customFormat="1" ht="39.6" x14ac:dyDescent="0.25">
      <c r="A39" s="70">
        <v>22</v>
      </c>
      <c r="B39" s="71"/>
      <c r="C39" s="72" t="s">
        <v>341</v>
      </c>
      <c r="D39" s="73" t="s">
        <v>297</v>
      </c>
      <c r="E39" s="74" t="s">
        <v>342</v>
      </c>
      <c r="F39" s="75">
        <v>500</v>
      </c>
      <c r="G39" s="74">
        <v>27926.300000000003</v>
      </c>
      <c r="H39" s="76"/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 t="e">
        <f>#REF!</f>
        <v>#REF!</v>
      </c>
      <c r="O39" s="25">
        <f t="shared" si="2"/>
        <v>500</v>
      </c>
      <c r="P39" s="25">
        <f t="shared" si="3"/>
        <v>27926.300000000003</v>
      </c>
    </row>
    <row r="40" spans="1:16" s="26" customFormat="1" ht="39.6" x14ac:dyDescent="0.25">
      <c r="A40" s="70">
        <v>23</v>
      </c>
      <c r="B40" s="71"/>
      <c r="C40" s="72" t="s">
        <v>343</v>
      </c>
      <c r="D40" s="73" t="s">
        <v>297</v>
      </c>
      <c r="E40" s="74" t="s">
        <v>344</v>
      </c>
      <c r="F40" s="75">
        <v>1200</v>
      </c>
      <c r="G40" s="74">
        <v>6349.4400000000005</v>
      </c>
      <c r="H40" s="76"/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 t="e">
        <f>#REF!</f>
        <v>#REF!</v>
      </c>
      <c r="O40" s="25">
        <f t="shared" si="2"/>
        <v>1200</v>
      </c>
      <c r="P40" s="25">
        <f t="shared" si="3"/>
        <v>6349.4400000000005</v>
      </c>
    </row>
    <row r="41" spans="1:16" s="26" customFormat="1" ht="66" x14ac:dyDescent="0.25">
      <c r="A41" s="70">
        <v>24</v>
      </c>
      <c r="B41" s="71"/>
      <c r="C41" s="72" t="s">
        <v>345</v>
      </c>
      <c r="D41" s="73" t="s">
        <v>346</v>
      </c>
      <c r="E41" s="74" t="s">
        <v>347</v>
      </c>
      <c r="F41" s="75">
        <v>414</v>
      </c>
      <c r="G41" s="74">
        <v>169462.62</v>
      </c>
      <c r="H41" s="76"/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 t="e">
        <f>#REF!</f>
        <v>#REF!</v>
      </c>
      <c r="O41" s="25">
        <f t="shared" si="2"/>
        <v>414</v>
      </c>
      <c r="P41" s="25">
        <f t="shared" si="3"/>
        <v>169462.62</v>
      </c>
    </row>
    <row r="42" spans="1:16" s="17" customFormat="1" ht="13.5" customHeight="1" thickBot="1" x14ac:dyDescent="0.3"/>
    <row r="43" spans="1:16" s="17" customFormat="1" ht="26.25" customHeight="1" x14ac:dyDescent="0.25">
      <c r="A43" s="99" t="s">
        <v>139</v>
      </c>
      <c r="B43" s="93" t="s">
        <v>140</v>
      </c>
      <c r="C43" s="93" t="s">
        <v>32</v>
      </c>
      <c r="D43" s="104" t="s">
        <v>141</v>
      </c>
      <c r="E43" s="93" t="s">
        <v>142</v>
      </c>
      <c r="F43" s="93" t="s">
        <v>293</v>
      </c>
      <c r="G43" s="93"/>
      <c r="H43" s="94" t="s">
        <v>146</v>
      </c>
    </row>
    <row r="44" spans="1:16" s="17" customFormat="1" ht="12.75" customHeight="1" x14ac:dyDescent="0.25">
      <c r="A44" s="100"/>
      <c r="B44" s="102"/>
      <c r="C44" s="102"/>
      <c r="D44" s="105"/>
      <c r="E44" s="102"/>
      <c r="F44" s="97" t="s">
        <v>147</v>
      </c>
      <c r="G44" s="97" t="s">
        <v>148</v>
      </c>
      <c r="H44" s="95"/>
    </row>
    <row r="45" spans="1:16" s="17" customFormat="1" ht="13.5" customHeight="1" thickBot="1" x14ac:dyDescent="0.3">
      <c r="A45" s="101"/>
      <c r="B45" s="103"/>
      <c r="C45" s="103"/>
      <c r="D45" s="106"/>
      <c r="E45" s="103"/>
      <c r="F45" s="98"/>
      <c r="G45" s="98"/>
      <c r="H45" s="96"/>
    </row>
    <row r="46" spans="1:16" s="26" customFormat="1" ht="66" x14ac:dyDescent="0.25">
      <c r="A46" s="70">
        <v>25</v>
      </c>
      <c r="B46" s="71"/>
      <c r="C46" s="72" t="s">
        <v>348</v>
      </c>
      <c r="D46" s="73" t="s">
        <v>346</v>
      </c>
      <c r="E46" s="74" t="s">
        <v>347</v>
      </c>
      <c r="F46" s="75">
        <v>2478</v>
      </c>
      <c r="G46" s="74">
        <v>1014319.74</v>
      </c>
      <c r="H46" s="76"/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 t="e">
        <f>#REF!</f>
        <v>#REF!</v>
      </c>
      <c r="O46" s="25">
        <f t="shared" ref="O46:P53" si="4">F46</f>
        <v>2478</v>
      </c>
      <c r="P46" s="25">
        <f t="shared" si="4"/>
        <v>1014319.74</v>
      </c>
    </row>
    <row r="47" spans="1:16" s="26" customFormat="1" ht="52.8" x14ac:dyDescent="0.25">
      <c r="A47" s="70">
        <v>26</v>
      </c>
      <c r="B47" s="71"/>
      <c r="C47" s="72" t="s">
        <v>349</v>
      </c>
      <c r="D47" s="73" t="s">
        <v>310</v>
      </c>
      <c r="E47" s="74" t="s">
        <v>350</v>
      </c>
      <c r="F47" s="75">
        <v>124</v>
      </c>
      <c r="G47" s="74">
        <v>1898092.8</v>
      </c>
      <c r="H47" s="76"/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 t="e">
        <f>#REF!</f>
        <v>#REF!</v>
      </c>
      <c r="O47" s="25">
        <f t="shared" si="4"/>
        <v>124</v>
      </c>
      <c r="P47" s="25">
        <f t="shared" si="4"/>
        <v>1898092.8</v>
      </c>
    </row>
    <row r="48" spans="1:16" s="26" customFormat="1" ht="66" x14ac:dyDescent="0.25">
      <c r="A48" s="70">
        <v>27</v>
      </c>
      <c r="B48" s="71"/>
      <c r="C48" s="72" t="s">
        <v>351</v>
      </c>
      <c r="D48" s="73" t="s">
        <v>352</v>
      </c>
      <c r="E48" s="74" t="s">
        <v>353</v>
      </c>
      <c r="F48" s="75">
        <v>59</v>
      </c>
      <c r="G48" s="74">
        <v>40854.550000000003</v>
      </c>
      <c r="H48" s="76"/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 t="e">
        <f>#REF!</f>
        <v>#REF!</v>
      </c>
      <c r="O48" s="25">
        <f t="shared" si="4"/>
        <v>59</v>
      </c>
      <c r="P48" s="25">
        <f t="shared" si="4"/>
        <v>40854.550000000003</v>
      </c>
    </row>
    <row r="49" spans="1:16" s="26" customFormat="1" ht="66" x14ac:dyDescent="0.25">
      <c r="A49" s="70">
        <v>28</v>
      </c>
      <c r="B49" s="71"/>
      <c r="C49" s="72" t="s">
        <v>354</v>
      </c>
      <c r="D49" s="73" t="s">
        <v>352</v>
      </c>
      <c r="E49" s="74" t="s">
        <v>355</v>
      </c>
      <c r="F49" s="75">
        <v>14</v>
      </c>
      <c r="G49" s="74">
        <v>11325.720000000001</v>
      </c>
      <c r="H49" s="76"/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 t="e">
        <f>#REF!</f>
        <v>#REF!</v>
      </c>
      <c r="O49" s="25">
        <f t="shared" si="4"/>
        <v>14</v>
      </c>
      <c r="P49" s="25">
        <f t="shared" si="4"/>
        <v>11325.720000000001</v>
      </c>
    </row>
    <row r="50" spans="1:16" s="26" customFormat="1" ht="66" x14ac:dyDescent="0.25">
      <c r="A50" s="70">
        <v>29</v>
      </c>
      <c r="B50" s="71"/>
      <c r="C50" s="72" t="s">
        <v>356</v>
      </c>
      <c r="D50" s="73" t="s">
        <v>352</v>
      </c>
      <c r="E50" s="74" t="s">
        <v>357</v>
      </c>
      <c r="F50" s="75">
        <v>138</v>
      </c>
      <c r="G50" s="74">
        <v>29167.68</v>
      </c>
      <c r="H50" s="76"/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 t="e">
        <f>#REF!</f>
        <v>#REF!</v>
      </c>
      <c r="O50" s="25">
        <f t="shared" si="4"/>
        <v>138</v>
      </c>
      <c r="P50" s="25">
        <f t="shared" si="4"/>
        <v>29167.68</v>
      </c>
    </row>
    <row r="51" spans="1:16" s="26" customFormat="1" ht="66" x14ac:dyDescent="0.25">
      <c r="A51" s="70">
        <v>30</v>
      </c>
      <c r="B51" s="71"/>
      <c r="C51" s="72" t="s">
        <v>358</v>
      </c>
      <c r="D51" s="73" t="s">
        <v>352</v>
      </c>
      <c r="E51" s="74" t="s">
        <v>359</v>
      </c>
      <c r="F51" s="75">
        <v>10</v>
      </c>
      <c r="G51" s="74">
        <v>2469.3000000000002</v>
      </c>
      <c r="H51" s="76"/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 t="e">
        <f>#REF!</f>
        <v>#REF!</v>
      </c>
      <c r="O51" s="25">
        <f t="shared" si="4"/>
        <v>10</v>
      </c>
      <c r="P51" s="25">
        <f t="shared" si="4"/>
        <v>2469.3000000000002</v>
      </c>
    </row>
    <row r="52" spans="1:16" s="26" customFormat="1" ht="66" x14ac:dyDescent="0.25">
      <c r="A52" s="70">
        <v>31</v>
      </c>
      <c r="B52" s="71"/>
      <c r="C52" s="72" t="s">
        <v>360</v>
      </c>
      <c r="D52" s="73" t="s">
        <v>352</v>
      </c>
      <c r="E52" s="74" t="s">
        <v>361</v>
      </c>
      <c r="F52" s="75">
        <v>160</v>
      </c>
      <c r="G52" s="74">
        <v>58536</v>
      </c>
      <c r="H52" s="76"/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 t="e">
        <f>#REF!</f>
        <v>#REF!</v>
      </c>
      <c r="O52" s="25">
        <f t="shared" si="4"/>
        <v>160</v>
      </c>
      <c r="P52" s="25">
        <f t="shared" si="4"/>
        <v>58536</v>
      </c>
    </row>
    <row r="53" spans="1:16" s="26" customFormat="1" ht="66" x14ac:dyDescent="0.25">
      <c r="A53" s="70">
        <v>32</v>
      </c>
      <c r="B53" s="71"/>
      <c r="C53" s="72" t="s">
        <v>362</v>
      </c>
      <c r="D53" s="73" t="s">
        <v>352</v>
      </c>
      <c r="E53" s="74" t="s">
        <v>363</v>
      </c>
      <c r="F53" s="75">
        <v>18</v>
      </c>
      <c r="G53" s="74">
        <v>7693.56</v>
      </c>
      <c r="H53" s="76"/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 t="e">
        <f>#REF!</f>
        <v>#REF!</v>
      </c>
      <c r="O53" s="25">
        <f t="shared" si="4"/>
        <v>18</v>
      </c>
      <c r="P53" s="25">
        <f t="shared" si="4"/>
        <v>7693.56</v>
      </c>
    </row>
    <row r="54" spans="1:16" s="17" customFormat="1" ht="13.5" customHeight="1" thickBot="1" x14ac:dyDescent="0.3"/>
    <row r="55" spans="1:16" s="17" customFormat="1" ht="26.25" customHeight="1" x14ac:dyDescent="0.25">
      <c r="A55" s="99" t="s">
        <v>139</v>
      </c>
      <c r="B55" s="93" t="s">
        <v>140</v>
      </c>
      <c r="C55" s="93" t="s">
        <v>32</v>
      </c>
      <c r="D55" s="104" t="s">
        <v>141</v>
      </c>
      <c r="E55" s="93" t="s">
        <v>142</v>
      </c>
      <c r="F55" s="93" t="s">
        <v>293</v>
      </c>
      <c r="G55" s="93"/>
      <c r="H55" s="94" t="s">
        <v>146</v>
      </c>
    </row>
    <row r="56" spans="1:16" s="17" customFormat="1" ht="12.75" customHeight="1" x14ac:dyDescent="0.25">
      <c r="A56" s="100"/>
      <c r="B56" s="102"/>
      <c r="C56" s="102"/>
      <c r="D56" s="105"/>
      <c r="E56" s="102"/>
      <c r="F56" s="97" t="s">
        <v>147</v>
      </c>
      <c r="G56" s="97" t="s">
        <v>148</v>
      </c>
      <c r="H56" s="95"/>
    </row>
    <row r="57" spans="1:16" s="17" customFormat="1" ht="13.5" customHeight="1" thickBot="1" x14ac:dyDescent="0.3">
      <c r="A57" s="101"/>
      <c r="B57" s="103"/>
      <c r="C57" s="103"/>
      <c r="D57" s="106"/>
      <c r="E57" s="103"/>
      <c r="F57" s="98"/>
      <c r="G57" s="98"/>
      <c r="H57" s="96"/>
    </row>
    <row r="58" spans="1:16" s="26" customFormat="1" ht="39.6" x14ac:dyDescent="0.25">
      <c r="A58" s="70">
        <v>33</v>
      </c>
      <c r="B58" s="71"/>
      <c r="C58" s="72" t="s">
        <v>364</v>
      </c>
      <c r="D58" s="73" t="s">
        <v>297</v>
      </c>
      <c r="E58" s="74" t="s">
        <v>365</v>
      </c>
      <c r="F58" s="75">
        <v>5500</v>
      </c>
      <c r="G58" s="74">
        <v>89731.400000000009</v>
      </c>
      <c r="H58" s="76"/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 t="e">
        <f>#REF!</f>
        <v>#REF!</v>
      </c>
      <c r="O58" s="25">
        <f t="shared" ref="O58:O66" si="5">F58</f>
        <v>5500</v>
      </c>
      <c r="P58" s="25">
        <f t="shared" ref="P58:P66" si="6">G58</f>
        <v>89731.400000000009</v>
      </c>
    </row>
    <row r="59" spans="1:16" s="26" customFormat="1" ht="52.8" x14ac:dyDescent="0.25">
      <c r="A59" s="70">
        <v>34</v>
      </c>
      <c r="B59" s="71"/>
      <c r="C59" s="72" t="s">
        <v>366</v>
      </c>
      <c r="D59" s="73" t="s">
        <v>321</v>
      </c>
      <c r="E59" s="74" t="s">
        <v>367</v>
      </c>
      <c r="F59" s="75">
        <v>30</v>
      </c>
      <c r="G59" s="74">
        <v>152060.1</v>
      </c>
      <c r="H59" s="76"/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 t="e">
        <f>#REF!</f>
        <v>#REF!</v>
      </c>
      <c r="O59" s="25">
        <f t="shared" si="5"/>
        <v>30</v>
      </c>
      <c r="P59" s="25">
        <f t="shared" si="6"/>
        <v>152060.1</v>
      </c>
    </row>
    <row r="60" spans="1:16" s="26" customFormat="1" ht="66" x14ac:dyDescent="0.25">
      <c r="A60" s="70">
        <v>35</v>
      </c>
      <c r="B60" s="71"/>
      <c r="C60" s="72" t="s">
        <v>368</v>
      </c>
      <c r="D60" s="73" t="s">
        <v>369</v>
      </c>
      <c r="E60" s="74" t="s">
        <v>370</v>
      </c>
      <c r="F60" s="75">
        <v>13</v>
      </c>
      <c r="G60" s="74">
        <v>26.130000000000003</v>
      </c>
      <c r="H60" s="76"/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 t="e">
        <f>#REF!</f>
        <v>#REF!</v>
      </c>
      <c r="O60" s="25">
        <f t="shared" si="5"/>
        <v>13</v>
      </c>
      <c r="P60" s="25">
        <f t="shared" si="6"/>
        <v>26.130000000000003</v>
      </c>
    </row>
    <row r="61" spans="1:16" s="26" customFormat="1" ht="39.6" x14ac:dyDescent="0.25">
      <c r="A61" s="70">
        <v>36</v>
      </c>
      <c r="B61" s="71"/>
      <c r="C61" s="72" t="s">
        <v>371</v>
      </c>
      <c r="D61" s="73" t="s">
        <v>307</v>
      </c>
      <c r="E61" s="74" t="s">
        <v>372</v>
      </c>
      <c r="F61" s="75">
        <v>82</v>
      </c>
      <c r="G61" s="74">
        <v>37062.36</v>
      </c>
      <c r="H61" s="76"/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 t="e">
        <f>#REF!</f>
        <v>#REF!</v>
      </c>
      <c r="O61" s="25">
        <f t="shared" si="5"/>
        <v>82</v>
      </c>
      <c r="P61" s="25">
        <f t="shared" si="6"/>
        <v>37062.36</v>
      </c>
    </row>
    <row r="62" spans="1:16" s="26" customFormat="1" ht="66" x14ac:dyDescent="0.25">
      <c r="A62" s="70">
        <v>37</v>
      </c>
      <c r="B62" s="71"/>
      <c r="C62" s="72" t="s">
        <v>373</v>
      </c>
      <c r="D62" s="73" t="s">
        <v>369</v>
      </c>
      <c r="E62" s="74" t="s">
        <v>370</v>
      </c>
      <c r="F62" s="75">
        <v>25200</v>
      </c>
      <c r="G62" s="74">
        <v>50652</v>
      </c>
      <c r="H62" s="76"/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 t="e">
        <f>#REF!</f>
        <v>#REF!</v>
      </c>
      <c r="O62" s="25">
        <f t="shared" si="5"/>
        <v>25200</v>
      </c>
      <c r="P62" s="25">
        <f t="shared" si="6"/>
        <v>50652</v>
      </c>
    </row>
    <row r="63" spans="1:16" s="26" customFormat="1" ht="66" x14ac:dyDescent="0.25">
      <c r="A63" s="70">
        <v>38</v>
      </c>
      <c r="B63" s="71"/>
      <c r="C63" s="72" t="s">
        <v>374</v>
      </c>
      <c r="D63" s="73" t="s">
        <v>369</v>
      </c>
      <c r="E63" s="74" t="s">
        <v>370</v>
      </c>
      <c r="F63" s="75">
        <v>291200</v>
      </c>
      <c r="G63" s="74">
        <v>585312</v>
      </c>
      <c r="H63" s="76"/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 t="e">
        <f>#REF!</f>
        <v>#REF!</v>
      </c>
      <c r="O63" s="25">
        <f t="shared" si="5"/>
        <v>291200</v>
      </c>
      <c r="P63" s="25">
        <f t="shared" si="6"/>
        <v>585312</v>
      </c>
    </row>
    <row r="64" spans="1:16" s="26" customFormat="1" ht="66" x14ac:dyDescent="0.25">
      <c r="A64" s="70">
        <v>39</v>
      </c>
      <c r="B64" s="71"/>
      <c r="C64" s="72" t="s">
        <v>375</v>
      </c>
      <c r="D64" s="73" t="s">
        <v>369</v>
      </c>
      <c r="E64" s="74" t="s">
        <v>370</v>
      </c>
      <c r="F64" s="75">
        <v>291200</v>
      </c>
      <c r="G64" s="74">
        <v>585312</v>
      </c>
      <c r="H64" s="76"/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 t="e">
        <f>#REF!</f>
        <v>#REF!</v>
      </c>
      <c r="O64" s="25">
        <f t="shared" si="5"/>
        <v>291200</v>
      </c>
      <c r="P64" s="25">
        <f t="shared" si="6"/>
        <v>585312</v>
      </c>
    </row>
    <row r="65" spans="1:17" s="26" customFormat="1" ht="39.6" x14ac:dyDescent="0.25">
      <c r="A65" s="70">
        <v>40</v>
      </c>
      <c r="B65" s="71"/>
      <c r="C65" s="72" t="s">
        <v>376</v>
      </c>
      <c r="D65" s="73" t="s">
        <v>297</v>
      </c>
      <c r="E65" s="74" t="s">
        <v>377</v>
      </c>
      <c r="F65" s="75">
        <v>2908</v>
      </c>
      <c r="G65" s="74">
        <v>63961.460000000006</v>
      </c>
      <c r="H65" s="76"/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 t="e">
        <f>#REF!</f>
        <v>#REF!</v>
      </c>
      <c r="O65" s="25">
        <f t="shared" si="5"/>
        <v>2908</v>
      </c>
      <c r="P65" s="25">
        <f t="shared" si="6"/>
        <v>63961.460000000006</v>
      </c>
    </row>
    <row r="66" spans="1:17" s="26" customFormat="1" ht="39.6" x14ac:dyDescent="0.25">
      <c r="A66" s="70">
        <v>41</v>
      </c>
      <c r="B66" s="71"/>
      <c r="C66" s="72" t="s">
        <v>378</v>
      </c>
      <c r="D66" s="73" t="s">
        <v>379</v>
      </c>
      <c r="E66" s="74" t="s">
        <v>380</v>
      </c>
      <c r="F66" s="75">
        <v>19</v>
      </c>
      <c r="G66" s="74">
        <v>18864.72</v>
      </c>
      <c r="H66" s="76"/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 t="e">
        <f>#REF!</f>
        <v>#REF!</v>
      </c>
      <c r="O66" s="25">
        <f t="shared" si="5"/>
        <v>19</v>
      </c>
      <c r="P66" s="25">
        <f t="shared" si="6"/>
        <v>18864.72</v>
      </c>
    </row>
    <row r="67" spans="1:17" s="17" customFormat="1" ht="13.5" customHeight="1" thickBot="1" x14ac:dyDescent="0.3"/>
    <row r="68" spans="1:17" s="17" customFormat="1" ht="26.25" customHeight="1" x14ac:dyDescent="0.25">
      <c r="A68" s="99" t="s">
        <v>139</v>
      </c>
      <c r="B68" s="93" t="s">
        <v>140</v>
      </c>
      <c r="C68" s="93" t="s">
        <v>32</v>
      </c>
      <c r="D68" s="104" t="s">
        <v>141</v>
      </c>
      <c r="E68" s="93" t="s">
        <v>142</v>
      </c>
      <c r="F68" s="93" t="s">
        <v>293</v>
      </c>
      <c r="G68" s="93"/>
      <c r="H68" s="94" t="s">
        <v>146</v>
      </c>
    </row>
    <row r="69" spans="1:17" s="17" customFormat="1" ht="12.75" customHeight="1" x14ac:dyDescent="0.25">
      <c r="A69" s="100"/>
      <c r="B69" s="102"/>
      <c r="C69" s="102"/>
      <c r="D69" s="105"/>
      <c r="E69" s="102"/>
      <c r="F69" s="97" t="s">
        <v>147</v>
      </c>
      <c r="G69" s="97" t="s">
        <v>148</v>
      </c>
      <c r="H69" s="95"/>
    </row>
    <row r="70" spans="1:17" s="17" customFormat="1" ht="13.5" customHeight="1" thickBot="1" x14ac:dyDescent="0.3">
      <c r="A70" s="101"/>
      <c r="B70" s="103"/>
      <c r="C70" s="103"/>
      <c r="D70" s="106"/>
      <c r="E70" s="103"/>
      <c r="F70" s="98"/>
      <c r="G70" s="98"/>
      <c r="H70" s="96"/>
    </row>
    <row r="71" spans="1:17" s="26" customFormat="1" ht="92.4" x14ac:dyDescent="0.25">
      <c r="A71" s="70">
        <v>42</v>
      </c>
      <c r="B71" s="71"/>
      <c r="C71" s="72" t="s">
        <v>381</v>
      </c>
      <c r="D71" s="73" t="s">
        <v>310</v>
      </c>
      <c r="E71" s="74">
        <v>1512</v>
      </c>
      <c r="F71" s="75">
        <v>30</v>
      </c>
      <c r="G71" s="74">
        <v>45360</v>
      </c>
      <c r="H71" s="76"/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 t="e">
        <f>#REF!</f>
        <v>#REF!</v>
      </c>
      <c r="O71" s="25">
        <f t="shared" ref="O71:P73" si="7">F71</f>
        <v>30</v>
      </c>
      <c r="P71" s="25">
        <f t="shared" si="7"/>
        <v>45360</v>
      </c>
    </row>
    <row r="72" spans="1:17" s="26" customFormat="1" ht="79.2" x14ac:dyDescent="0.25">
      <c r="A72" s="70">
        <v>43</v>
      </c>
      <c r="B72" s="71"/>
      <c r="C72" s="72" t="s">
        <v>382</v>
      </c>
      <c r="D72" s="73" t="s">
        <v>310</v>
      </c>
      <c r="E72" s="74" t="s">
        <v>383</v>
      </c>
      <c r="F72" s="75">
        <v>44</v>
      </c>
      <c r="G72" s="74">
        <v>65705.2</v>
      </c>
      <c r="H72" s="76"/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 t="e">
        <f>#REF!</f>
        <v>#REF!</v>
      </c>
      <c r="O72" s="25">
        <f t="shared" si="7"/>
        <v>44</v>
      </c>
      <c r="P72" s="25">
        <f t="shared" si="7"/>
        <v>65705.2</v>
      </c>
    </row>
    <row r="73" spans="1:17" s="26" customFormat="1" ht="93" thickBot="1" x14ac:dyDescent="0.3">
      <c r="A73" s="70">
        <v>44</v>
      </c>
      <c r="B73" s="71"/>
      <c r="C73" s="72" t="s">
        <v>384</v>
      </c>
      <c r="D73" s="73" t="s">
        <v>310</v>
      </c>
      <c r="E73" s="74" t="s">
        <v>385</v>
      </c>
      <c r="F73" s="75">
        <v>108</v>
      </c>
      <c r="G73" s="74">
        <v>161655.48000000001</v>
      </c>
      <c r="H73" s="76"/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 t="e">
        <f>#REF!</f>
        <v>#REF!</v>
      </c>
      <c r="O73" s="25">
        <f t="shared" si="7"/>
        <v>108</v>
      </c>
      <c r="P73" s="25">
        <f t="shared" si="7"/>
        <v>161655.48000000001</v>
      </c>
    </row>
    <row r="74" spans="1:17" s="17" customFormat="1" ht="13.8" thickBot="1" x14ac:dyDescent="0.3">
      <c r="A74" s="27"/>
      <c r="B74" s="28" t="s">
        <v>386</v>
      </c>
      <c r="C74" s="29"/>
      <c r="D74" s="29"/>
      <c r="E74" s="30"/>
      <c r="F74" s="31">
        <f>SUM(Лист1!O5:O73)</f>
        <v>666583</v>
      </c>
      <c r="G74" s="32">
        <f>SUM(Лист1!P5:P73)</f>
        <v>11317093.930000003</v>
      </c>
      <c r="H74" s="33"/>
    </row>
    <row r="75" spans="1:17" s="24" customFormat="1" ht="15" customHeight="1" thickBot="1" x14ac:dyDescent="0.3">
      <c r="A75" s="85" t="s">
        <v>387</v>
      </c>
      <c r="B75" s="21"/>
      <c r="C75" s="21"/>
      <c r="D75" s="21"/>
      <c r="E75" s="21"/>
      <c r="F75" s="22"/>
      <c r="G75" s="21"/>
      <c r="H75" s="23"/>
    </row>
    <row r="76" spans="1:17" s="24" customFormat="1" ht="15" hidden="1" customHeight="1" thickBot="1" x14ac:dyDescent="0.3">
      <c r="A76" s="79"/>
      <c r="B76" s="80"/>
      <c r="C76" s="80"/>
      <c r="D76" s="80"/>
      <c r="E76" s="80"/>
      <c r="F76" s="81"/>
      <c r="G76" s="80"/>
      <c r="H76" s="82"/>
      <c r="Q76" s="24" t="s">
        <v>295</v>
      </c>
    </row>
    <row r="77" spans="1:17" s="26" customFormat="1" ht="92.4" x14ac:dyDescent="0.25">
      <c r="A77" s="70">
        <v>1</v>
      </c>
      <c r="B77" s="71"/>
      <c r="C77" s="72" t="s">
        <v>388</v>
      </c>
      <c r="D77" s="73" t="s">
        <v>346</v>
      </c>
      <c r="E77" s="74" t="s">
        <v>389</v>
      </c>
      <c r="F77" s="75">
        <v>14</v>
      </c>
      <c r="G77" s="74">
        <v>10071.880000000001</v>
      </c>
      <c r="H77" s="76"/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 t="e">
        <f>#REF!</f>
        <v>#REF!</v>
      </c>
      <c r="O77" s="25">
        <f>F77</f>
        <v>14</v>
      </c>
      <c r="P77" s="25">
        <f>G77</f>
        <v>10071.880000000001</v>
      </c>
    </row>
    <row r="78" spans="1:17" s="26" customFormat="1" ht="79.2" x14ac:dyDescent="0.25">
      <c r="A78" s="70">
        <v>2</v>
      </c>
      <c r="B78" s="71"/>
      <c r="C78" s="72" t="s">
        <v>390</v>
      </c>
      <c r="D78" s="73" t="s">
        <v>391</v>
      </c>
      <c r="E78" s="74" t="s">
        <v>392</v>
      </c>
      <c r="F78" s="75">
        <v>58</v>
      </c>
      <c r="G78" s="74">
        <v>812861.3</v>
      </c>
      <c r="H78" s="76"/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 t="e">
        <f>#REF!</f>
        <v>#REF!</v>
      </c>
      <c r="O78" s="25">
        <f>F78</f>
        <v>58</v>
      </c>
      <c r="P78" s="25">
        <f>G78</f>
        <v>812861.3</v>
      </c>
    </row>
    <row r="79" spans="1:17" s="17" customFormat="1" ht="13.5" customHeight="1" thickBot="1" x14ac:dyDescent="0.3"/>
    <row r="80" spans="1:17" s="17" customFormat="1" ht="26.25" customHeight="1" x14ac:dyDescent="0.25">
      <c r="A80" s="99" t="s">
        <v>139</v>
      </c>
      <c r="B80" s="93" t="s">
        <v>140</v>
      </c>
      <c r="C80" s="93" t="s">
        <v>32</v>
      </c>
      <c r="D80" s="104" t="s">
        <v>141</v>
      </c>
      <c r="E80" s="93" t="s">
        <v>142</v>
      </c>
      <c r="F80" s="93" t="s">
        <v>293</v>
      </c>
      <c r="G80" s="93"/>
      <c r="H80" s="94" t="s">
        <v>146</v>
      </c>
    </row>
    <row r="81" spans="1:16" s="17" customFormat="1" ht="12.75" customHeight="1" x14ac:dyDescent="0.25">
      <c r="A81" s="100"/>
      <c r="B81" s="102"/>
      <c r="C81" s="102"/>
      <c r="D81" s="105"/>
      <c r="E81" s="102"/>
      <c r="F81" s="97" t="s">
        <v>147</v>
      </c>
      <c r="G81" s="97" t="s">
        <v>148</v>
      </c>
      <c r="H81" s="95"/>
    </row>
    <row r="82" spans="1:16" s="17" customFormat="1" ht="13.5" customHeight="1" thickBot="1" x14ac:dyDescent="0.3">
      <c r="A82" s="101"/>
      <c r="B82" s="103"/>
      <c r="C82" s="103"/>
      <c r="D82" s="106"/>
      <c r="E82" s="103"/>
      <c r="F82" s="98"/>
      <c r="G82" s="98"/>
      <c r="H82" s="96"/>
    </row>
    <row r="83" spans="1:16" s="26" customFormat="1" ht="79.2" x14ac:dyDescent="0.25">
      <c r="A83" s="70">
        <v>3</v>
      </c>
      <c r="B83" s="71"/>
      <c r="C83" s="72" t="s">
        <v>390</v>
      </c>
      <c r="D83" s="73" t="s">
        <v>391</v>
      </c>
      <c r="E83" s="74" t="s">
        <v>393</v>
      </c>
      <c r="F83" s="75">
        <v>7</v>
      </c>
      <c r="G83" s="74">
        <v>98104.02</v>
      </c>
      <c r="H83" s="76"/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 t="e">
        <f>#REF!</f>
        <v>#REF!</v>
      </c>
      <c r="O83" s="25">
        <f t="shared" ref="O83:P88" si="8">F83</f>
        <v>7</v>
      </c>
      <c r="P83" s="25">
        <f t="shared" si="8"/>
        <v>98104.02</v>
      </c>
    </row>
    <row r="84" spans="1:16" s="26" customFormat="1" ht="66" x14ac:dyDescent="0.25">
      <c r="A84" s="70">
        <v>4</v>
      </c>
      <c r="B84" s="71"/>
      <c r="C84" s="72" t="s">
        <v>394</v>
      </c>
      <c r="D84" s="73" t="s">
        <v>321</v>
      </c>
      <c r="E84" s="74">
        <v>48</v>
      </c>
      <c r="F84" s="75">
        <v>62</v>
      </c>
      <c r="G84" s="74">
        <v>2976</v>
      </c>
      <c r="H84" s="76"/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 t="e">
        <f>#REF!</f>
        <v>#REF!</v>
      </c>
      <c r="O84" s="25">
        <f t="shared" si="8"/>
        <v>62</v>
      </c>
      <c r="P84" s="25">
        <f t="shared" si="8"/>
        <v>2976</v>
      </c>
    </row>
    <row r="85" spans="1:16" s="26" customFormat="1" ht="52.8" x14ac:dyDescent="0.25">
      <c r="A85" s="70">
        <v>5</v>
      </c>
      <c r="B85" s="71"/>
      <c r="C85" s="72" t="s">
        <v>395</v>
      </c>
      <c r="D85" s="73" t="s">
        <v>391</v>
      </c>
      <c r="E85" s="74" t="s">
        <v>396</v>
      </c>
      <c r="F85" s="75">
        <v>71</v>
      </c>
      <c r="G85" s="74">
        <v>915002.56</v>
      </c>
      <c r="H85" s="76"/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 t="e">
        <f>#REF!</f>
        <v>#REF!</v>
      </c>
      <c r="O85" s="25">
        <f t="shared" si="8"/>
        <v>71</v>
      </c>
      <c r="P85" s="25">
        <f t="shared" si="8"/>
        <v>915002.56</v>
      </c>
    </row>
    <row r="86" spans="1:16" s="26" customFormat="1" ht="79.2" x14ac:dyDescent="0.25">
      <c r="A86" s="70">
        <v>6</v>
      </c>
      <c r="B86" s="71"/>
      <c r="C86" s="72" t="s">
        <v>397</v>
      </c>
      <c r="D86" s="73" t="s">
        <v>369</v>
      </c>
      <c r="E86" s="74" t="s">
        <v>398</v>
      </c>
      <c r="F86" s="75">
        <v>235</v>
      </c>
      <c r="G86" s="74">
        <v>4974.95</v>
      </c>
      <c r="H86" s="76"/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 t="e">
        <f>#REF!</f>
        <v>#REF!</v>
      </c>
      <c r="O86" s="25">
        <f t="shared" si="8"/>
        <v>235</v>
      </c>
      <c r="P86" s="25">
        <f t="shared" si="8"/>
        <v>4974.95</v>
      </c>
    </row>
    <row r="87" spans="1:16" s="26" customFormat="1" ht="92.4" x14ac:dyDescent="0.25">
      <c r="A87" s="70">
        <v>7</v>
      </c>
      <c r="B87" s="71"/>
      <c r="C87" s="72" t="s">
        <v>399</v>
      </c>
      <c r="D87" s="73" t="s">
        <v>369</v>
      </c>
      <c r="E87" s="74" t="s">
        <v>400</v>
      </c>
      <c r="F87" s="75">
        <v>180</v>
      </c>
      <c r="G87" s="74">
        <v>8760.6</v>
      </c>
      <c r="H87" s="76"/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 t="e">
        <f>#REF!</f>
        <v>#REF!</v>
      </c>
      <c r="O87" s="25">
        <f t="shared" si="8"/>
        <v>180</v>
      </c>
      <c r="P87" s="25">
        <f t="shared" si="8"/>
        <v>8760.6</v>
      </c>
    </row>
    <row r="88" spans="1:16" s="26" customFormat="1" ht="105.6" x14ac:dyDescent="0.25">
      <c r="A88" s="70">
        <v>8</v>
      </c>
      <c r="B88" s="71"/>
      <c r="C88" s="72" t="s">
        <v>401</v>
      </c>
      <c r="D88" s="73" t="s">
        <v>369</v>
      </c>
      <c r="E88" s="74" t="s">
        <v>402</v>
      </c>
      <c r="F88" s="75">
        <v>17600</v>
      </c>
      <c r="G88" s="74">
        <v>296208</v>
      </c>
      <c r="H88" s="76"/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 t="e">
        <f>#REF!</f>
        <v>#REF!</v>
      </c>
      <c r="O88" s="25">
        <f t="shared" si="8"/>
        <v>17600</v>
      </c>
      <c r="P88" s="25">
        <f t="shared" si="8"/>
        <v>296208</v>
      </c>
    </row>
    <row r="89" spans="1:16" s="17" customFormat="1" ht="13.5" customHeight="1" thickBot="1" x14ac:dyDescent="0.3"/>
    <row r="90" spans="1:16" s="17" customFormat="1" ht="26.25" customHeight="1" x14ac:dyDescent="0.25">
      <c r="A90" s="99" t="s">
        <v>139</v>
      </c>
      <c r="B90" s="93" t="s">
        <v>140</v>
      </c>
      <c r="C90" s="93" t="s">
        <v>32</v>
      </c>
      <c r="D90" s="104" t="s">
        <v>141</v>
      </c>
      <c r="E90" s="93" t="s">
        <v>142</v>
      </c>
      <c r="F90" s="93" t="s">
        <v>293</v>
      </c>
      <c r="G90" s="93"/>
      <c r="H90" s="94" t="s">
        <v>146</v>
      </c>
    </row>
    <row r="91" spans="1:16" s="17" customFormat="1" ht="12.75" customHeight="1" x14ac:dyDescent="0.25">
      <c r="A91" s="100"/>
      <c r="B91" s="102"/>
      <c r="C91" s="102"/>
      <c r="D91" s="105"/>
      <c r="E91" s="102"/>
      <c r="F91" s="97" t="s">
        <v>147</v>
      </c>
      <c r="G91" s="97" t="s">
        <v>148</v>
      </c>
      <c r="H91" s="95"/>
    </row>
    <row r="92" spans="1:16" s="17" customFormat="1" ht="13.5" customHeight="1" thickBot="1" x14ac:dyDescent="0.3">
      <c r="A92" s="101"/>
      <c r="B92" s="103"/>
      <c r="C92" s="103"/>
      <c r="D92" s="106"/>
      <c r="E92" s="103"/>
      <c r="F92" s="98"/>
      <c r="G92" s="98"/>
      <c r="H92" s="96"/>
    </row>
    <row r="93" spans="1:16" s="26" customFormat="1" ht="105.6" x14ac:dyDescent="0.25">
      <c r="A93" s="70">
        <v>9</v>
      </c>
      <c r="B93" s="71"/>
      <c r="C93" s="72" t="s">
        <v>403</v>
      </c>
      <c r="D93" s="73" t="s">
        <v>369</v>
      </c>
      <c r="E93" s="74" t="s">
        <v>404</v>
      </c>
      <c r="F93" s="75">
        <v>17400</v>
      </c>
      <c r="G93" s="74">
        <v>152946</v>
      </c>
      <c r="H93" s="76"/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 t="e">
        <f>#REF!</f>
        <v>#REF!</v>
      </c>
      <c r="O93" s="25">
        <f t="shared" ref="O93:P99" si="9">F93</f>
        <v>17400</v>
      </c>
      <c r="P93" s="25">
        <f t="shared" si="9"/>
        <v>152946</v>
      </c>
    </row>
    <row r="94" spans="1:16" s="26" customFormat="1" ht="52.8" x14ac:dyDescent="0.25">
      <c r="A94" s="70">
        <v>10</v>
      </c>
      <c r="B94" s="71"/>
      <c r="C94" s="72" t="s">
        <v>405</v>
      </c>
      <c r="D94" s="73" t="s">
        <v>369</v>
      </c>
      <c r="E94" s="74" t="s">
        <v>406</v>
      </c>
      <c r="F94" s="75">
        <v>2</v>
      </c>
      <c r="G94" s="74">
        <v>698.56000000000006</v>
      </c>
      <c r="H94" s="76"/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 t="e">
        <f>#REF!</f>
        <v>#REF!</v>
      </c>
      <c r="O94" s="25">
        <f t="shared" si="9"/>
        <v>2</v>
      </c>
      <c r="P94" s="25">
        <f t="shared" si="9"/>
        <v>698.56000000000006</v>
      </c>
    </row>
    <row r="95" spans="1:16" s="26" customFormat="1" ht="79.2" x14ac:dyDescent="0.25">
      <c r="A95" s="70">
        <v>11</v>
      </c>
      <c r="B95" s="71"/>
      <c r="C95" s="72" t="s">
        <v>407</v>
      </c>
      <c r="D95" s="73" t="s">
        <v>369</v>
      </c>
      <c r="E95" s="74" t="s">
        <v>408</v>
      </c>
      <c r="F95" s="75">
        <v>10</v>
      </c>
      <c r="G95" s="74">
        <v>14694.800000000001</v>
      </c>
      <c r="H95" s="76"/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 t="e">
        <f>#REF!</f>
        <v>#REF!</v>
      </c>
      <c r="O95" s="25">
        <f t="shared" si="9"/>
        <v>10</v>
      </c>
      <c r="P95" s="25">
        <f t="shared" si="9"/>
        <v>14694.800000000001</v>
      </c>
    </row>
    <row r="96" spans="1:16" s="26" customFormat="1" ht="66" x14ac:dyDescent="0.25">
      <c r="A96" s="70">
        <v>12</v>
      </c>
      <c r="B96" s="71"/>
      <c r="C96" s="72" t="s">
        <v>409</v>
      </c>
      <c r="D96" s="73" t="s">
        <v>369</v>
      </c>
      <c r="E96" s="74" t="s">
        <v>410</v>
      </c>
      <c r="F96" s="75">
        <v>30</v>
      </c>
      <c r="G96" s="74">
        <v>11172</v>
      </c>
      <c r="H96" s="76"/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 t="e">
        <f>#REF!</f>
        <v>#REF!</v>
      </c>
      <c r="O96" s="25">
        <f t="shared" si="9"/>
        <v>30</v>
      </c>
      <c r="P96" s="25">
        <f t="shared" si="9"/>
        <v>11172</v>
      </c>
    </row>
    <row r="97" spans="1:16" s="26" customFormat="1" ht="66" x14ac:dyDescent="0.25">
      <c r="A97" s="70">
        <v>13</v>
      </c>
      <c r="B97" s="71"/>
      <c r="C97" s="72" t="s">
        <v>411</v>
      </c>
      <c r="D97" s="73" t="s">
        <v>369</v>
      </c>
      <c r="E97" s="74" t="s">
        <v>412</v>
      </c>
      <c r="F97" s="75">
        <v>20</v>
      </c>
      <c r="G97" s="74">
        <v>36703</v>
      </c>
      <c r="H97" s="76"/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 t="e">
        <f>#REF!</f>
        <v>#REF!</v>
      </c>
      <c r="O97" s="25">
        <f t="shared" si="9"/>
        <v>20</v>
      </c>
      <c r="P97" s="25">
        <f t="shared" si="9"/>
        <v>36703</v>
      </c>
    </row>
    <row r="98" spans="1:16" s="26" customFormat="1" ht="79.2" x14ac:dyDescent="0.25">
      <c r="A98" s="70">
        <v>14</v>
      </c>
      <c r="B98" s="71"/>
      <c r="C98" s="72" t="s">
        <v>413</v>
      </c>
      <c r="D98" s="73" t="s">
        <v>369</v>
      </c>
      <c r="E98" s="74" t="s">
        <v>414</v>
      </c>
      <c r="F98" s="75">
        <v>40</v>
      </c>
      <c r="G98" s="74">
        <v>44150.8</v>
      </c>
      <c r="H98" s="76"/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 t="e">
        <f>#REF!</f>
        <v>#REF!</v>
      </c>
      <c r="O98" s="25">
        <f t="shared" si="9"/>
        <v>40</v>
      </c>
      <c r="P98" s="25">
        <f t="shared" si="9"/>
        <v>44150.8</v>
      </c>
    </row>
    <row r="99" spans="1:16" s="26" customFormat="1" ht="66" x14ac:dyDescent="0.25">
      <c r="A99" s="70">
        <v>15</v>
      </c>
      <c r="B99" s="71"/>
      <c r="C99" s="72" t="s">
        <v>415</v>
      </c>
      <c r="D99" s="73" t="s">
        <v>304</v>
      </c>
      <c r="E99" s="74" t="s">
        <v>416</v>
      </c>
      <c r="F99" s="75">
        <v>5</v>
      </c>
      <c r="G99" s="74">
        <v>9734.0500000000011</v>
      </c>
      <c r="H99" s="76"/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 t="e">
        <f>#REF!</f>
        <v>#REF!</v>
      </c>
      <c r="O99" s="25">
        <f t="shared" si="9"/>
        <v>5</v>
      </c>
      <c r="P99" s="25">
        <f t="shared" si="9"/>
        <v>9734.0500000000011</v>
      </c>
    </row>
    <row r="100" spans="1:16" s="17" customFormat="1" ht="13.5" customHeight="1" thickBot="1" x14ac:dyDescent="0.3"/>
    <row r="101" spans="1:16" s="17" customFormat="1" ht="26.25" customHeight="1" x14ac:dyDescent="0.25">
      <c r="A101" s="99" t="s">
        <v>139</v>
      </c>
      <c r="B101" s="93" t="s">
        <v>140</v>
      </c>
      <c r="C101" s="93" t="s">
        <v>32</v>
      </c>
      <c r="D101" s="104" t="s">
        <v>141</v>
      </c>
      <c r="E101" s="93" t="s">
        <v>142</v>
      </c>
      <c r="F101" s="93" t="s">
        <v>293</v>
      </c>
      <c r="G101" s="93"/>
      <c r="H101" s="94" t="s">
        <v>146</v>
      </c>
    </row>
    <row r="102" spans="1:16" s="17" customFormat="1" ht="12.75" customHeight="1" x14ac:dyDescent="0.25">
      <c r="A102" s="100"/>
      <c r="B102" s="102"/>
      <c r="C102" s="102"/>
      <c r="D102" s="105"/>
      <c r="E102" s="102"/>
      <c r="F102" s="97" t="s">
        <v>147</v>
      </c>
      <c r="G102" s="97" t="s">
        <v>148</v>
      </c>
      <c r="H102" s="95"/>
    </row>
    <row r="103" spans="1:16" s="17" customFormat="1" ht="13.5" customHeight="1" thickBot="1" x14ac:dyDescent="0.3">
      <c r="A103" s="101"/>
      <c r="B103" s="103"/>
      <c r="C103" s="103"/>
      <c r="D103" s="106"/>
      <c r="E103" s="103"/>
      <c r="F103" s="98"/>
      <c r="G103" s="98"/>
      <c r="H103" s="96"/>
    </row>
    <row r="104" spans="1:16" s="26" customFormat="1" ht="66" x14ac:dyDescent="0.25">
      <c r="A104" s="70">
        <v>16</v>
      </c>
      <c r="B104" s="71"/>
      <c r="C104" s="72" t="s">
        <v>417</v>
      </c>
      <c r="D104" s="73" t="s">
        <v>304</v>
      </c>
      <c r="E104" s="74" t="s">
        <v>418</v>
      </c>
      <c r="F104" s="75">
        <v>5</v>
      </c>
      <c r="G104" s="74">
        <v>8709.65</v>
      </c>
      <c r="H104" s="76"/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 t="e">
        <f>#REF!</f>
        <v>#REF!</v>
      </c>
      <c r="O104" s="25">
        <f t="shared" ref="O104:P110" si="10">F104</f>
        <v>5</v>
      </c>
      <c r="P104" s="25">
        <f t="shared" si="10"/>
        <v>8709.65</v>
      </c>
    </row>
    <row r="105" spans="1:16" s="26" customFormat="1" ht="66" x14ac:dyDescent="0.25">
      <c r="A105" s="70">
        <v>17</v>
      </c>
      <c r="B105" s="71"/>
      <c r="C105" s="72" t="s">
        <v>419</v>
      </c>
      <c r="D105" s="73" t="s">
        <v>304</v>
      </c>
      <c r="E105" s="74" t="s">
        <v>420</v>
      </c>
      <c r="F105" s="75">
        <v>5</v>
      </c>
      <c r="G105" s="74">
        <v>3151.2000000000003</v>
      </c>
      <c r="H105" s="76"/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 t="e">
        <f>#REF!</f>
        <v>#REF!</v>
      </c>
      <c r="O105" s="25">
        <f t="shared" si="10"/>
        <v>5</v>
      </c>
      <c r="P105" s="25">
        <f t="shared" si="10"/>
        <v>3151.2000000000003</v>
      </c>
    </row>
    <row r="106" spans="1:16" s="26" customFormat="1" ht="66" x14ac:dyDescent="0.25">
      <c r="A106" s="70">
        <v>18</v>
      </c>
      <c r="B106" s="71"/>
      <c r="C106" s="72" t="s">
        <v>421</v>
      </c>
      <c r="D106" s="73" t="s">
        <v>304</v>
      </c>
      <c r="E106" s="74" t="s">
        <v>422</v>
      </c>
      <c r="F106" s="75">
        <v>2</v>
      </c>
      <c r="G106" s="74">
        <v>1201.98</v>
      </c>
      <c r="H106" s="76"/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 t="e">
        <f>#REF!</f>
        <v>#REF!</v>
      </c>
      <c r="O106" s="25">
        <f t="shared" si="10"/>
        <v>2</v>
      </c>
      <c r="P106" s="25">
        <f t="shared" si="10"/>
        <v>1201.98</v>
      </c>
    </row>
    <row r="107" spans="1:16" s="26" customFormat="1" ht="66" x14ac:dyDescent="0.25">
      <c r="A107" s="70">
        <v>19</v>
      </c>
      <c r="B107" s="71"/>
      <c r="C107" s="72" t="s">
        <v>423</v>
      </c>
      <c r="D107" s="73" t="s">
        <v>304</v>
      </c>
      <c r="E107" s="74" t="s">
        <v>424</v>
      </c>
      <c r="F107" s="75">
        <v>20</v>
      </c>
      <c r="G107" s="74">
        <v>9094.2000000000007</v>
      </c>
      <c r="H107" s="76"/>
      <c r="I107" s="25" t="e">
        <f>#REF!</f>
        <v>#REF!</v>
      </c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 t="e">
        <f>#REF!</f>
        <v>#REF!</v>
      </c>
      <c r="O107" s="25">
        <f t="shared" si="10"/>
        <v>20</v>
      </c>
      <c r="P107" s="25">
        <f t="shared" si="10"/>
        <v>9094.2000000000007</v>
      </c>
    </row>
    <row r="108" spans="1:16" s="26" customFormat="1" ht="66" x14ac:dyDescent="0.25">
      <c r="A108" s="70">
        <v>20</v>
      </c>
      <c r="B108" s="71"/>
      <c r="C108" s="72" t="s">
        <v>425</v>
      </c>
      <c r="D108" s="73" t="s">
        <v>304</v>
      </c>
      <c r="E108" s="74" t="s">
        <v>426</v>
      </c>
      <c r="F108" s="75">
        <v>5</v>
      </c>
      <c r="G108" s="74">
        <v>5784.1500000000005</v>
      </c>
      <c r="H108" s="76"/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 t="e">
        <f>#REF!</f>
        <v>#REF!</v>
      </c>
      <c r="O108" s="25">
        <f t="shared" si="10"/>
        <v>5</v>
      </c>
      <c r="P108" s="25">
        <f t="shared" si="10"/>
        <v>5784.1500000000005</v>
      </c>
    </row>
    <row r="109" spans="1:16" s="26" customFormat="1" ht="105.6" x14ac:dyDescent="0.25">
      <c r="A109" s="70">
        <v>21</v>
      </c>
      <c r="B109" s="71"/>
      <c r="C109" s="72" t="s">
        <v>427</v>
      </c>
      <c r="D109" s="73" t="s">
        <v>304</v>
      </c>
      <c r="E109" s="74" t="s">
        <v>428</v>
      </c>
      <c r="F109" s="75">
        <v>20</v>
      </c>
      <c r="G109" s="74">
        <v>10264.4</v>
      </c>
      <c r="H109" s="76"/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 t="e">
        <f>#REF!</f>
        <v>#REF!</v>
      </c>
      <c r="O109" s="25">
        <f t="shared" si="10"/>
        <v>20</v>
      </c>
      <c r="P109" s="25">
        <f t="shared" si="10"/>
        <v>10264.4</v>
      </c>
    </row>
    <row r="110" spans="1:16" s="26" customFormat="1" ht="52.8" x14ac:dyDescent="0.25">
      <c r="A110" s="70">
        <v>22</v>
      </c>
      <c r="B110" s="71"/>
      <c r="C110" s="72" t="s">
        <v>429</v>
      </c>
      <c r="D110" s="73" t="s">
        <v>352</v>
      </c>
      <c r="E110" s="74" t="s">
        <v>430</v>
      </c>
      <c r="F110" s="75">
        <v>10</v>
      </c>
      <c r="G110" s="74">
        <v>7584.1</v>
      </c>
      <c r="H110" s="76"/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 t="e">
        <f>#REF!</f>
        <v>#REF!</v>
      </c>
      <c r="O110" s="25">
        <f t="shared" si="10"/>
        <v>10</v>
      </c>
      <c r="P110" s="25">
        <f t="shared" si="10"/>
        <v>7584.1</v>
      </c>
    </row>
    <row r="111" spans="1:16" s="17" customFormat="1" ht="13.5" customHeight="1" thickBot="1" x14ac:dyDescent="0.3"/>
    <row r="112" spans="1:16" s="17" customFormat="1" ht="26.25" customHeight="1" x14ac:dyDescent="0.25">
      <c r="A112" s="99" t="s">
        <v>139</v>
      </c>
      <c r="B112" s="93" t="s">
        <v>140</v>
      </c>
      <c r="C112" s="93" t="s">
        <v>32</v>
      </c>
      <c r="D112" s="104" t="s">
        <v>141</v>
      </c>
      <c r="E112" s="93" t="s">
        <v>142</v>
      </c>
      <c r="F112" s="93" t="s">
        <v>293</v>
      </c>
      <c r="G112" s="93"/>
      <c r="H112" s="94" t="s">
        <v>146</v>
      </c>
    </row>
    <row r="113" spans="1:16" s="17" customFormat="1" ht="12.75" customHeight="1" x14ac:dyDescent="0.25">
      <c r="A113" s="100"/>
      <c r="B113" s="102"/>
      <c r="C113" s="102"/>
      <c r="D113" s="105"/>
      <c r="E113" s="102"/>
      <c r="F113" s="97" t="s">
        <v>147</v>
      </c>
      <c r="G113" s="97" t="s">
        <v>148</v>
      </c>
      <c r="H113" s="95"/>
    </row>
    <row r="114" spans="1:16" s="17" customFormat="1" ht="13.5" customHeight="1" thickBot="1" x14ac:dyDescent="0.3">
      <c r="A114" s="101"/>
      <c r="B114" s="103"/>
      <c r="C114" s="103"/>
      <c r="D114" s="106"/>
      <c r="E114" s="103"/>
      <c r="F114" s="98"/>
      <c r="G114" s="98"/>
      <c r="H114" s="96"/>
    </row>
    <row r="115" spans="1:16" s="26" customFormat="1" ht="52.8" x14ac:dyDescent="0.25">
      <c r="A115" s="70">
        <v>23</v>
      </c>
      <c r="B115" s="71"/>
      <c r="C115" s="72" t="s">
        <v>431</v>
      </c>
      <c r="D115" s="73" t="s">
        <v>432</v>
      </c>
      <c r="E115" s="74" t="s">
        <v>433</v>
      </c>
      <c r="F115" s="75">
        <v>23</v>
      </c>
      <c r="G115" s="74">
        <v>65754.240000000005</v>
      </c>
      <c r="H115" s="76"/>
      <c r="I115" s="25" t="e">
        <f>#REF!</f>
        <v>#REF!</v>
      </c>
      <c r="J115" s="25" t="e">
        <f>#REF!</f>
        <v>#REF!</v>
      </c>
      <c r="K115" s="25" t="e">
        <f>#REF!</f>
        <v>#REF!</v>
      </c>
      <c r="L115" s="25" t="e">
        <f>#REF!</f>
        <v>#REF!</v>
      </c>
      <c r="M115" s="25" t="e">
        <f>#REF!</f>
        <v>#REF!</v>
      </c>
      <c r="N115" s="25" t="e">
        <f>#REF!</f>
        <v>#REF!</v>
      </c>
      <c r="O115" s="25">
        <f t="shared" ref="O115:P121" si="11">F115</f>
        <v>23</v>
      </c>
      <c r="P115" s="25">
        <f t="shared" si="11"/>
        <v>65754.240000000005</v>
      </c>
    </row>
    <row r="116" spans="1:16" s="26" customFormat="1" ht="145.19999999999999" x14ac:dyDescent="0.25">
      <c r="A116" s="70">
        <v>24</v>
      </c>
      <c r="B116" s="71"/>
      <c r="C116" s="72" t="s">
        <v>434</v>
      </c>
      <c r="D116" s="73" t="s">
        <v>435</v>
      </c>
      <c r="E116" s="74" t="s">
        <v>436</v>
      </c>
      <c r="F116" s="75">
        <v>60</v>
      </c>
      <c r="G116" s="74">
        <v>231015.75</v>
      </c>
      <c r="H116" s="76"/>
      <c r="I116" s="25" t="e">
        <f>#REF!</f>
        <v>#REF!</v>
      </c>
      <c r="J116" s="25" t="e">
        <f>#REF!</f>
        <v>#REF!</v>
      </c>
      <c r="K116" s="25" t="e">
        <f>#REF!</f>
        <v>#REF!</v>
      </c>
      <c r="L116" s="25" t="e">
        <f>#REF!</f>
        <v>#REF!</v>
      </c>
      <c r="M116" s="25" t="e">
        <f>#REF!</f>
        <v>#REF!</v>
      </c>
      <c r="N116" s="25" t="e">
        <f>#REF!</f>
        <v>#REF!</v>
      </c>
      <c r="O116" s="25">
        <f t="shared" si="11"/>
        <v>60</v>
      </c>
      <c r="P116" s="25">
        <f t="shared" si="11"/>
        <v>231015.75</v>
      </c>
    </row>
    <row r="117" spans="1:16" s="26" customFormat="1" ht="39.6" x14ac:dyDescent="0.25">
      <c r="A117" s="70">
        <v>25</v>
      </c>
      <c r="B117" s="71"/>
      <c r="C117" s="72" t="s">
        <v>437</v>
      </c>
      <c r="D117" s="73" t="s">
        <v>438</v>
      </c>
      <c r="E117" s="74" t="s">
        <v>439</v>
      </c>
      <c r="F117" s="75">
        <v>20</v>
      </c>
      <c r="G117" s="74">
        <v>329085.40000000002</v>
      </c>
      <c r="H117" s="76"/>
      <c r="I117" s="25" t="e">
        <f>#REF!</f>
        <v>#REF!</v>
      </c>
      <c r="J117" s="25" t="e">
        <f>#REF!</f>
        <v>#REF!</v>
      </c>
      <c r="K117" s="25" t="e">
        <f>#REF!</f>
        <v>#REF!</v>
      </c>
      <c r="L117" s="25" t="e">
        <f>#REF!</f>
        <v>#REF!</v>
      </c>
      <c r="M117" s="25" t="e">
        <f>#REF!</f>
        <v>#REF!</v>
      </c>
      <c r="N117" s="25" t="e">
        <f>#REF!</f>
        <v>#REF!</v>
      </c>
      <c r="O117" s="25">
        <f t="shared" si="11"/>
        <v>20</v>
      </c>
      <c r="P117" s="25">
        <f t="shared" si="11"/>
        <v>329085.40000000002</v>
      </c>
    </row>
    <row r="118" spans="1:16" s="26" customFormat="1" ht="39.6" x14ac:dyDescent="0.25">
      <c r="A118" s="70">
        <v>26</v>
      </c>
      <c r="B118" s="71"/>
      <c r="C118" s="72" t="s">
        <v>440</v>
      </c>
      <c r="D118" s="73" t="s">
        <v>441</v>
      </c>
      <c r="E118" s="74">
        <v>328550</v>
      </c>
      <c r="F118" s="75">
        <v>1</v>
      </c>
      <c r="G118" s="74">
        <v>328550</v>
      </c>
      <c r="H118" s="76"/>
      <c r="I118" s="25" t="e">
        <f>#REF!</f>
        <v>#REF!</v>
      </c>
      <c r="J118" s="25" t="e">
        <f>#REF!</f>
        <v>#REF!</v>
      </c>
      <c r="K118" s="25" t="e">
        <f>#REF!</f>
        <v>#REF!</v>
      </c>
      <c r="L118" s="25" t="e">
        <f>#REF!</f>
        <v>#REF!</v>
      </c>
      <c r="M118" s="25" t="e">
        <f>#REF!</f>
        <v>#REF!</v>
      </c>
      <c r="N118" s="25" t="e">
        <f>#REF!</f>
        <v>#REF!</v>
      </c>
      <c r="O118" s="25">
        <f t="shared" si="11"/>
        <v>1</v>
      </c>
      <c r="P118" s="25">
        <f t="shared" si="11"/>
        <v>328550</v>
      </c>
    </row>
    <row r="119" spans="1:16" s="26" customFormat="1" ht="79.2" x14ac:dyDescent="0.25">
      <c r="A119" s="70">
        <v>27</v>
      </c>
      <c r="B119" s="71"/>
      <c r="C119" s="72" t="s">
        <v>442</v>
      </c>
      <c r="D119" s="73" t="s">
        <v>369</v>
      </c>
      <c r="E119" s="74" t="s">
        <v>443</v>
      </c>
      <c r="F119" s="75">
        <v>4775</v>
      </c>
      <c r="G119" s="74">
        <v>16712.5</v>
      </c>
      <c r="H119" s="76"/>
      <c r="I119" s="25" t="e">
        <f>#REF!</f>
        <v>#REF!</v>
      </c>
      <c r="J119" s="25" t="e">
        <f>#REF!</f>
        <v>#REF!</v>
      </c>
      <c r="K119" s="25" t="e">
        <f>#REF!</f>
        <v>#REF!</v>
      </c>
      <c r="L119" s="25" t="e">
        <f>#REF!</f>
        <v>#REF!</v>
      </c>
      <c r="M119" s="25" t="e">
        <f>#REF!</f>
        <v>#REF!</v>
      </c>
      <c r="N119" s="25" t="e">
        <f>#REF!</f>
        <v>#REF!</v>
      </c>
      <c r="O119" s="25">
        <f t="shared" si="11"/>
        <v>4775</v>
      </c>
      <c r="P119" s="25">
        <f t="shared" si="11"/>
        <v>16712.5</v>
      </c>
    </row>
    <row r="120" spans="1:16" s="26" customFormat="1" ht="66" x14ac:dyDescent="0.25">
      <c r="A120" s="70">
        <v>28</v>
      </c>
      <c r="B120" s="71"/>
      <c r="C120" s="72" t="s">
        <v>444</v>
      </c>
      <c r="D120" s="73" t="s">
        <v>438</v>
      </c>
      <c r="E120" s="74" t="s">
        <v>445</v>
      </c>
      <c r="F120" s="75">
        <v>80</v>
      </c>
      <c r="G120" s="74">
        <v>16439.2</v>
      </c>
      <c r="H120" s="76"/>
      <c r="I120" s="25" t="e">
        <f>#REF!</f>
        <v>#REF!</v>
      </c>
      <c r="J120" s="25" t="e">
        <f>#REF!</f>
        <v>#REF!</v>
      </c>
      <c r="K120" s="25" t="e">
        <f>#REF!</f>
        <v>#REF!</v>
      </c>
      <c r="L120" s="25" t="e">
        <f>#REF!</f>
        <v>#REF!</v>
      </c>
      <c r="M120" s="25" t="e">
        <f>#REF!</f>
        <v>#REF!</v>
      </c>
      <c r="N120" s="25" t="e">
        <f>#REF!</f>
        <v>#REF!</v>
      </c>
      <c r="O120" s="25">
        <f t="shared" si="11"/>
        <v>80</v>
      </c>
      <c r="P120" s="25">
        <f t="shared" si="11"/>
        <v>16439.2</v>
      </c>
    </row>
    <row r="121" spans="1:16" s="26" customFormat="1" ht="66" x14ac:dyDescent="0.25">
      <c r="A121" s="70">
        <v>29</v>
      </c>
      <c r="B121" s="71"/>
      <c r="C121" s="72" t="s">
        <v>446</v>
      </c>
      <c r="D121" s="73" t="s">
        <v>369</v>
      </c>
      <c r="E121" s="74" t="s">
        <v>447</v>
      </c>
      <c r="F121" s="75">
        <v>25</v>
      </c>
      <c r="G121" s="74">
        <v>22412.5</v>
      </c>
      <c r="H121" s="76"/>
      <c r="I121" s="25" t="e">
        <f>#REF!</f>
        <v>#REF!</v>
      </c>
      <c r="J121" s="25" t="e">
        <f>#REF!</f>
        <v>#REF!</v>
      </c>
      <c r="K121" s="25" t="e">
        <f>#REF!</f>
        <v>#REF!</v>
      </c>
      <c r="L121" s="25" t="e">
        <f>#REF!</f>
        <v>#REF!</v>
      </c>
      <c r="M121" s="25" t="e">
        <f>#REF!</f>
        <v>#REF!</v>
      </c>
      <c r="N121" s="25" t="e">
        <f>#REF!</f>
        <v>#REF!</v>
      </c>
      <c r="O121" s="25">
        <f t="shared" si="11"/>
        <v>25</v>
      </c>
      <c r="P121" s="25">
        <f t="shared" si="11"/>
        <v>22412.5</v>
      </c>
    </row>
    <row r="122" spans="1:16" s="17" customFormat="1" ht="13.5" customHeight="1" thickBot="1" x14ac:dyDescent="0.3"/>
    <row r="123" spans="1:16" s="17" customFormat="1" ht="26.25" customHeight="1" x14ac:dyDescent="0.25">
      <c r="A123" s="99" t="s">
        <v>139</v>
      </c>
      <c r="B123" s="93" t="s">
        <v>140</v>
      </c>
      <c r="C123" s="93" t="s">
        <v>32</v>
      </c>
      <c r="D123" s="104" t="s">
        <v>141</v>
      </c>
      <c r="E123" s="93" t="s">
        <v>142</v>
      </c>
      <c r="F123" s="93" t="s">
        <v>293</v>
      </c>
      <c r="G123" s="93"/>
      <c r="H123" s="94" t="s">
        <v>146</v>
      </c>
    </row>
    <row r="124" spans="1:16" s="17" customFormat="1" ht="12.75" customHeight="1" x14ac:dyDescent="0.25">
      <c r="A124" s="100"/>
      <c r="B124" s="102"/>
      <c r="C124" s="102"/>
      <c r="D124" s="105"/>
      <c r="E124" s="102"/>
      <c r="F124" s="97" t="s">
        <v>147</v>
      </c>
      <c r="G124" s="97" t="s">
        <v>148</v>
      </c>
      <c r="H124" s="95"/>
    </row>
    <row r="125" spans="1:16" s="17" customFormat="1" ht="13.5" customHeight="1" thickBot="1" x14ac:dyDescent="0.3">
      <c r="A125" s="101"/>
      <c r="B125" s="103"/>
      <c r="C125" s="103"/>
      <c r="D125" s="106"/>
      <c r="E125" s="103"/>
      <c r="F125" s="98"/>
      <c r="G125" s="98"/>
      <c r="H125" s="96"/>
    </row>
    <row r="126" spans="1:16" s="26" customFormat="1" ht="66" x14ac:dyDescent="0.25">
      <c r="A126" s="70">
        <v>30</v>
      </c>
      <c r="B126" s="71"/>
      <c r="C126" s="72" t="s">
        <v>448</v>
      </c>
      <c r="D126" s="73" t="s">
        <v>369</v>
      </c>
      <c r="E126" s="74" t="s">
        <v>447</v>
      </c>
      <c r="F126" s="75">
        <v>36</v>
      </c>
      <c r="G126" s="74">
        <v>32274</v>
      </c>
      <c r="H126" s="76"/>
      <c r="I126" s="25" t="e">
        <f>#REF!</f>
        <v>#REF!</v>
      </c>
      <c r="J126" s="25" t="e">
        <f>#REF!</f>
        <v>#REF!</v>
      </c>
      <c r="K126" s="25" t="e">
        <f>#REF!</f>
        <v>#REF!</v>
      </c>
      <c r="L126" s="25" t="e">
        <f>#REF!</f>
        <v>#REF!</v>
      </c>
      <c r="M126" s="25" t="e">
        <f>#REF!</f>
        <v>#REF!</v>
      </c>
      <c r="N126" s="25" t="e">
        <f>#REF!</f>
        <v>#REF!</v>
      </c>
      <c r="O126" s="25">
        <f t="shared" ref="O126:P133" si="12">F126</f>
        <v>36</v>
      </c>
      <c r="P126" s="25">
        <f t="shared" si="12"/>
        <v>32274</v>
      </c>
    </row>
    <row r="127" spans="1:16" s="26" customFormat="1" ht="52.8" x14ac:dyDescent="0.25">
      <c r="A127" s="70">
        <v>31</v>
      </c>
      <c r="B127" s="71"/>
      <c r="C127" s="72" t="s">
        <v>449</v>
      </c>
      <c r="D127" s="73" t="s">
        <v>369</v>
      </c>
      <c r="E127" s="74" t="s">
        <v>447</v>
      </c>
      <c r="F127" s="75">
        <v>20</v>
      </c>
      <c r="G127" s="74">
        <v>17930</v>
      </c>
      <c r="H127" s="76"/>
      <c r="I127" s="25" t="e">
        <f>#REF!</f>
        <v>#REF!</v>
      </c>
      <c r="J127" s="25" t="e">
        <f>#REF!</f>
        <v>#REF!</v>
      </c>
      <c r="K127" s="25" t="e">
        <f>#REF!</f>
        <v>#REF!</v>
      </c>
      <c r="L127" s="25" t="e">
        <f>#REF!</f>
        <v>#REF!</v>
      </c>
      <c r="M127" s="25" t="e">
        <f>#REF!</f>
        <v>#REF!</v>
      </c>
      <c r="N127" s="25" t="e">
        <f>#REF!</f>
        <v>#REF!</v>
      </c>
      <c r="O127" s="25">
        <f t="shared" si="12"/>
        <v>20</v>
      </c>
      <c r="P127" s="25">
        <f t="shared" si="12"/>
        <v>17930</v>
      </c>
    </row>
    <row r="128" spans="1:16" s="26" customFormat="1" ht="26.4" x14ac:dyDescent="0.25">
      <c r="A128" s="70">
        <v>32</v>
      </c>
      <c r="B128" s="71"/>
      <c r="C128" s="72" t="s">
        <v>450</v>
      </c>
      <c r="D128" s="73" t="s">
        <v>391</v>
      </c>
      <c r="E128" s="74" t="s">
        <v>451</v>
      </c>
      <c r="F128" s="75">
        <v>154</v>
      </c>
      <c r="G128" s="74">
        <v>1954986.8800000001</v>
      </c>
      <c r="H128" s="76"/>
      <c r="I128" s="25" t="e">
        <f>#REF!</f>
        <v>#REF!</v>
      </c>
      <c r="J128" s="25" t="e">
        <f>#REF!</f>
        <v>#REF!</v>
      </c>
      <c r="K128" s="25" t="e">
        <f>#REF!</f>
        <v>#REF!</v>
      </c>
      <c r="L128" s="25" t="e">
        <f>#REF!</f>
        <v>#REF!</v>
      </c>
      <c r="M128" s="25" t="e">
        <f>#REF!</f>
        <v>#REF!</v>
      </c>
      <c r="N128" s="25" t="e">
        <f>#REF!</f>
        <v>#REF!</v>
      </c>
      <c r="O128" s="25">
        <f t="shared" si="12"/>
        <v>154</v>
      </c>
      <c r="P128" s="25">
        <f t="shared" si="12"/>
        <v>1954986.8800000001</v>
      </c>
    </row>
    <row r="129" spans="1:16" s="26" customFormat="1" ht="26.4" x14ac:dyDescent="0.25">
      <c r="A129" s="70">
        <v>33</v>
      </c>
      <c r="B129" s="71"/>
      <c r="C129" s="72" t="s">
        <v>452</v>
      </c>
      <c r="D129" s="73" t="s">
        <v>453</v>
      </c>
      <c r="E129" s="74" t="s">
        <v>454</v>
      </c>
      <c r="F129" s="75">
        <v>50</v>
      </c>
      <c r="G129" s="74">
        <v>260.8</v>
      </c>
      <c r="H129" s="76"/>
      <c r="I129" s="25" t="e">
        <f>#REF!</f>
        <v>#REF!</v>
      </c>
      <c r="J129" s="25" t="e">
        <f>#REF!</f>
        <v>#REF!</v>
      </c>
      <c r="K129" s="25" t="e">
        <f>#REF!</f>
        <v>#REF!</v>
      </c>
      <c r="L129" s="25" t="e">
        <f>#REF!</f>
        <v>#REF!</v>
      </c>
      <c r="M129" s="25" t="e">
        <f>#REF!</f>
        <v>#REF!</v>
      </c>
      <c r="N129" s="25" t="e">
        <f>#REF!</f>
        <v>#REF!</v>
      </c>
      <c r="O129" s="25">
        <f t="shared" si="12"/>
        <v>50</v>
      </c>
      <c r="P129" s="25">
        <f t="shared" si="12"/>
        <v>260.8</v>
      </c>
    </row>
    <row r="130" spans="1:16" s="26" customFormat="1" ht="105.6" x14ac:dyDescent="0.25">
      <c r="A130" s="70">
        <v>34</v>
      </c>
      <c r="B130" s="71"/>
      <c r="C130" s="72" t="s">
        <v>455</v>
      </c>
      <c r="D130" s="73" t="s">
        <v>304</v>
      </c>
      <c r="E130" s="74" t="s">
        <v>456</v>
      </c>
      <c r="F130" s="75">
        <v>1</v>
      </c>
      <c r="G130" s="74">
        <v>6364.2000000000007</v>
      </c>
      <c r="H130" s="76"/>
      <c r="I130" s="25" t="e">
        <f>#REF!</f>
        <v>#REF!</v>
      </c>
      <c r="J130" s="25" t="e">
        <f>#REF!</f>
        <v>#REF!</v>
      </c>
      <c r="K130" s="25" t="e">
        <f>#REF!</f>
        <v>#REF!</v>
      </c>
      <c r="L130" s="25" t="e">
        <f>#REF!</f>
        <v>#REF!</v>
      </c>
      <c r="M130" s="25" t="e">
        <f>#REF!</f>
        <v>#REF!</v>
      </c>
      <c r="N130" s="25" t="e">
        <f>#REF!</f>
        <v>#REF!</v>
      </c>
      <c r="O130" s="25">
        <f t="shared" si="12"/>
        <v>1</v>
      </c>
      <c r="P130" s="25">
        <f t="shared" si="12"/>
        <v>6364.2000000000007</v>
      </c>
    </row>
    <row r="131" spans="1:16" s="26" customFormat="1" ht="105.6" x14ac:dyDescent="0.25">
      <c r="A131" s="70">
        <v>35</v>
      </c>
      <c r="B131" s="71"/>
      <c r="C131" s="72" t="s">
        <v>457</v>
      </c>
      <c r="D131" s="73" t="s">
        <v>304</v>
      </c>
      <c r="E131" s="74" t="s">
        <v>456</v>
      </c>
      <c r="F131" s="75">
        <v>5</v>
      </c>
      <c r="G131" s="74">
        <v>31821</v>
      </c>
      <c r="H131" s="76"/>
      <c r="I131" s="25" t="e">
        <f>#REF!</f>
        <v>#REF!</v>
      </c>
      <c r="J131" s="25" t="e">
        <f>#REF!</f>
        <v>#REF!</v>
      </c>
      <c r="K131" s="25" t="e">
        <f>#REF!</f>
        <v>#REF!</v>
      </c>
      <c r="L131" s="25" t="e">
        <f>#REF!</f>
        <v>#REF!</v>
      </c>
      <c r="M131" s="25" t="e">
        <f>#REF!</f>
        <v>#REF!</v>
      </c>
      <c r="N131" s="25" t="e">
        <f>#REF!</f>
        <v>#REF!</v>
      </c>
      <c r="O131" s="25">
        <f t="shared" si="12"/>
        <v>5</v>
      </c>
      <c r="P131" s="25">
        <f t="shared" si="12"/>
        <v>31821</v>
      </c>
    </row>
    <row r="132" spans="1:16" s="26" customFormat="1" ht="66" x14ac:dyDescent="0.25">
      <c r="A132" s="70">
        <v>36</v>
      </c>
      <c r="B132" s="71"/>
      <c r="C132" s="72" t="s">
        <v>458</v>
      </c>
      <c r="D132" s="73" t="s">
        <v>297</v>
      </c>
      <c r="E132" s="74" t="s">
        <v>459</v>
      </c>
      <c r="F132" s="75">
        <v>200</v>
      </c>
      <c r="G132" s="74">
        <v>4002</v>
      </c>
      <c r="H132" s="76"/>
      <c r="I132" s="25" t="e">
        <f>#REF!</f>
        <v>#REF!</v>
      </c>
      <c r="J132" s="25" t="e">
        <f>#REF!</f>
        <v>#REF!</v>
      </c>
      <c r="K132" s="25" t="e">
        <f>#REF!</f>
        <v>#REF!</v>
      </c>
      <c r="L132" s="25" t="e">
        <f>#REF!</f>
        <v>#REF!</v>
      </c>
      <c r="M132" s="25" t="e">
        <f>#REF!</f>
        <v>#REF!</v>
      </c>
      <c r="N132" s="25" t="e">
        <f>#REF!</f>
        <v>#REF!</v>
      </c>
      <c r="O132" s="25">
        <f t="shared" si="12"/>
        <v>200</v>
      </c>
      <c r="P132" s="25">
        <f t="shared" si="12"/>
        <v>4002</v>
      </c>
    </row>
    <row r="133" spans="1:16" s="26" customFormat="1" ht="66" x14ac:dyDescent="0.25">
      <c r="A133" s="70">
        <v>37</v>
      </c>
      <c r="B133" s="71"/>
      <c r="C133" s="72" t="s">
        <v>460</v>
      </c>
      <c r="D133" s="73" t="s">
        <v>297</v>
      </c>
      <c r="E133" s="74" t="s">
        <v>461</v>
      </c>
      <c r="F133" s="75">
        <v>320</v>
      </c>
      <c r="G133" s="74">
        <v>3753.6000000000004</v>
      </c>
      <c r="H133" s="76"/>
      <c r="I133" s="25" t="e">
        <f>#REF!</f>
        <v>#REF!</v>
      </c>
      <c r="J133" s="25" t="e">
        <f>#REF!</f>
        <v>#REF!</v>
      </c>
      <c r="K133" s="25" t="e">
        <f>#REF!</f>
        <v>#REF!</v>
      </c>
      <c r="L133" s="25" t="e">
        <f>#REF!</f>
        <v>#REF!</v>
      </c>
      <c r="M133" s="25" t="e">
        <f>#REF!</f>
        <v>#REF!</v>
      </c>
      <c r="N133" s="25" t="e">
        <f>#REF!</f>
        <v>#REF!</v>
      </c>
      <c r="O133" s="25">
        <f t="shared" si="12"/>
        <v>320</v>
      </c>
      <c r="P133" s="25">
        <f t="shared" si="12"/>
        <v>3753.6000000000004</v>
      </c>
    </row>
    <row r="134" spans="1:16" s="17" customFormat="1" ht="13.5" customHeight="1" thickBot="1" x14ac:dyDescent="0.3"/>
    <row r="135" spans="1:16" s="17" customFormat="1" ht="26.25" customHeight="1" x14ac:dyDescent="0.25">
      <c r="A135" s="99" t="s">
        <v>139</v>
      </c>
      <c r="B135" s="93" t="s">
        <v>140</v>
      </c>
      <c r="C135" s="93" t="s">
        <v>32</v>
      </c>
      <c r="D135" s="104" t="s">
        <v>141</v>
      </c>
      <c r="E135" s="93" t="s">
        <v>142</v>
      </c>
      <c r="F135" s="93" t="s">
        <v>293</v>
      </c>
      <c r="G135" s="93"/>
      <c r="H135" s="94" t="s">
        <v>146</v>
      </c>
    </row>
    <row r="136" spans="1:16" s="17" customFormat="1" ht="12.75" customHeight="1" x14ac:dyDescent="0.25">
      <c r="A136" s="100"/>
      <c r="B136" s="102"/>
      <c r="C136" s="102"/>
      <c r="D136" s="105"/>
      <c r="E136" s="102"/>
      <c r="F136" s="97" t="s">
        <v>147</v>
      </c>
      <c r="G136" s="97" t="s">
        <v>148</v>
      </c>
      <c r="H136" s="95"/>
    </row>
    <row r="137" spans="1:16" s="17" customFormat="1" ht="13.5" customHeight="1" thickBot="1" x14ac:dyDescent="0.3">
      <c r="A137" s="101"/>
      <c r="B137" s="103"/>
      <c r="C137" s="103"/>
      <c r="D137" s="106"/>
      <c r="E137" s="103"/>
      <c r="F137" s="98"/>
      <c r="G137" s="98"/>
      <c r="H137" s="96"/>
    </row>
    <row r="138" spans="1:16" s="26" customFormat="1" ht="66" x14ac:dyDescent="0.25">
      <c r="A138" s="70">
        <v>38</v>
      </c>
      <c r="B138" s="71"/>
      <c r="C138" s="72" t="s">
        <v>462</v>
      </c>
      <c r="D138" s="73" t="s">
        <v>369</v>
      </c>
      <c r="E138" s="74"/>
      <c r="F138" s="75">
        <v>99</v>
      </c>
      <c r="G138" s="74"/>
      <c r="H138" s="76"/>
      <c r="I138" s="25" t="e">
        <f>#REF!</f>
        <v>#REF!</v>
      </c>
      <c r="J138" s="25" t="e">
        <f>#REF!</f>
        <v>#REF!</v>
      </c>
      <c r="K138" s="25" t="e">
        <f>#REF!</f>
        <v>#REF!</v>
      </c>
      <c r="L138" s="25" t="e">
        <f>#REF!</f>
        <v>#REF!</v>
      </c>
      <c r="M138" s="25" t="e">
        <f>#REF!</f>
        <v>#REF!</v>
      </c>
      <c r="N138" s="25" t="e">
        <f>#REF!</f>
        <v>#REF!</v>
      </c>
      <c r="O138" s="25">
        <f t="shared" ref="O138:O146" si="13">F138</f>
        <v>99</v>
      </c>
      <c r="P138" s="25">
        <f t="shared" ref="P138:P146" si="14">G138</f>
        <v>0</v>
      </c>
    </row>
    <row r="139" spans="1:16" s="26" customFormat="1" ht="52.8" x14ac:dyDescent="0.25">
      <c r="A139" s="70">
        <v>39</v>
      </c>
      <c r="B139" s="71"/>
      <c r="C139" s="72" t="s">
        <v>463</v>
      </c>
      <c r="D139" s="73" t="s">
        <v>369</v>
      </c>
      <c r="E139" s="74" t="s">
        <v>370</v>
      </c>
      <c r="F139" s="75">
        <v>29500</v>
      </c>
      <c r="G139" s="74">
        <v>59295</v>
      </c>
      <c r="H139" s="76"/>
      <c r="I139" s="25" t="e">
        <f>#REF!</f>
        <v>#REF!</v>
      </c>
      <c r="J139" s="25" t="e">
        <f>#REF!</f>
        <v>#REF!</v>
      </c>
      <c r="K139" s="25" t="e">
        <f>#REF!</f>
        <v>#REF!</v>
      </c>
      <c r="L139" s="25" t="e">
        <f>#REF!</f>
        <v>#REF!</v>
      </c>
      <c r="M139" s="25" t="e">
        <f>#REF!</f>
        <v>#REF!</v>
      </c>
      <c r="N139" s="25" t="e">
        <f>#REF!</f>
        <v>#REF!</v>
      </c>
      <c r="O139" s="25">
        <f t="shared" si="13"/>
        <v>29500</v>
      </c>
      <c r="P139" s="25">
        <f t="shared" si="14"/>
        <v>59295</v>
      </c>
    </row>
    <row r="140" spans="1:16" s="26" customFormat="1" ht="66" x14ac:dyDescent="0.25">
      <c r="A140" s="70">
        <v>40</v>
      </c>
      <c r="B140" s="71"/>
      <c r="C140" s="72" t="s">
        <v>373</v>
      </c>
      <c r="D140" s="73" t="s">
        <v>369</v>
      </c>
      <c r="E140" s="74" t="s">
        <v>370</v>
      </c>
      <c r="F140" s="75">
        <v>3600</v>
      </c>
      <c r="G140" s="74">
        <v>7236</v>
      </c>
      <c r="H140" s="76"/>
      <c r="I140" s="25" t="e">
        <f>#REF!</f>
        <v>#REF!</v>
      </c>
      <c r="J140" s="25" t="e">
        <f>#REF!</f>
        <v>#REF!</v>
      </c>
      <c r="K140" s="25" t="e">
        <f>#REF!</f>
        <v>#REF!</v>
      </c>
      <c r="L140" s="25" t="e">
        <f>#REF!</f>
        <v>#REF!</v>
      </c>
      <c r="M140" s="25" t="e">
        <f>#REF!</f>
        <v>#REF!</v>
      </c>
      <c r="N140" s="25" t="e">
        <f>#REF!</f>
        <v>#REF!</v>
      </c>
      <c r="O140" s="25">
        <f t="shared" si="13"/>
        <v>3600</v>
      </c>
      <c r="P140" s="25">
        <f t="shared" si="14"/>
        <v>7236</v>
      </c>
    </row>
    <row r="141" spans="1:16" s="26" customFormat="1" ht="66" x14ac:dyDescent="0.25">
      <c r="A141" s="70">
        <v>41</v>
      </c>
      <c r="B141" s="71"/>
      <c r="C141" s="72" t="s">
        <v>464</v>
      </c>
      <c r="D141" s="73" t="s">
        <v>369</v>
      </c>
      <c r="E141" s="74" t="s">
        <v>370</v>
      </c>
      <c r="F141" s="75">
        <v>1650</v>
      </c>
      <c r="G141" s="74">
        <v>3316.5</v>
      </c>
      <c r="H141" s="76"/>
      <c r="I141" s="25" t="e">
        <f>#REF!</f>
        <v>#REF!</v>
      </c>
      <c r="J141" s="25" t="e">
        <f>#REF!</f>
        <v>#REF!</v>
      </c>
      <c r="K141" s="25" t="e">
        <f>#REF!</f>
        <v>#REF!</v>
      </c>
      <c r="L141" s="25" t="e">
        <f>#REF!</f>
        <v>#REF!</v>
      </c>
      <c r="M141" s="25" t="e">
        <f>#REF!</f>
        <v>#REF!</v>
      </c>
      <c r="N141" s="25" t="e">
        <f>#REF!</f>
        <v>#REF!</v>
      </c>
      <c r="O141" s="25">
        <f t="shared" si="13"/>
        <v>1650</v>
      </c>
      <c r="P141" s="25">
        <f t="shared" si="14"/>
        <v>3316.5</v>
      </c>
    </row>
    <row r="142" spans="1:16" s="26" customFormat="1" ht="66" x14ac:dyDescent="0.25">
      <c r="A142" s="70">
        <v>42</v>
      </c>
      <c r="B142" s="71"/>
      <c r="C142" s="72" t="s">
        <v>465</v>
      </c>
      <c r="D142" s="73" t="s">
        <v>369</v>
      </c>
      <c r="E142" s="74" t="s">
        <v>370</v>
      </c>
      <c r="F142" s="75">
        <v>250</v>
      </c>
      <c r="G142" s="74">
        <v>502.5</v>
      </c>
      <c r="H142" s="76"/>
      <c r="I142" s="25" t="e">
        <f>#REF!</f>
        <v>#REF!</v>
      </c>
      <c r="J142" s="25" t="e">
        <f>#REF!</f>
        <v>#REF!</v>
      </c>
      <c r="K142" s="25" t="e">
        <f>#REF!</f>
        <v>#REF!</v>
      </c>
      <c r="L142" s="25" t="e">
        <f>#REF!</f>
        <v>#REF!</v>
      </c>
      <c r="M142" s="25" t="e">
        <f>#REF!</f>
        <v>#REF!</v>
      </c>
      <c r="N142" s="25" t="e">
        <f>#REF!</f>
        <v>#REF!</v>
      </c>
      <c r="O142" s="25">
        <f t="shared" si="13"/>
        <v>250</v>
      </c>
      <c r="P142" s="25">
        <f t="shared" si="14"/>
        <v>502.5</v>
      </c>
    </row>
    <row r="143" spans="1:16" s="26" customFormat="1" ht="66" x14ac:dyDescent="0.25">
      <c r="A143" s="70">
        <v>43</v>
      </c>
      <c r="B143" s="71"/>
      <c r="C143" s="72" t="s">
        <v>466</v>
      </c>
      <c r="D143" s="73" t="s">
        <v>369</v>
      </c>
      <c r="E143" s="74" t="s">
        <v>370</v>
      </c>
      <c r="F143" s="75">
        <v>50000</v>
      </c>
      <c r="G143" s="74">
        <v>100500</v>
      </c>
      <c r="H143" s="76"/>
      <c r="I143" s="25" t="e">
        <f>#REF!</f>
        <v>#REF!</v>
      </c>
      <c r="J143" s="25" t="e">
        <f>#REF!</f>
        <v>#REF!</v>
      </c>
      <c r="K143" s="25" t="e">
        <f>#REF!</f>
        <v>#REF!</v>
      </c>
      <c r="L143" s="25" t="e">
        <f>#REF!</f>
        <v>#REF!</v>
      </c>
      <c r="M143" s="25" t="e">
        <f>#REF!</f>
        <v>#REF!</v>
      </c>
      <c r="N143" s="25" t="e">
        <f>#REF!</f>
        <v>#REF!</v>
      </c>
      <c r="O143" s="25">
        <f t="shared" si="13"/>
        <v>50000</v>
      </c>
      <c r="P143" s="25">
        <f t="shared" si="14"/>
        <v>100500</v>
      </c>
    </row>
    <row r="144" spans="1:16" s="26" customFormat="1" ht="39.6" x14ac:dyDescent="0.25">
      <c r="A144" s="70">
        <v>44</v>
      </c>
      <c r="B144" s="71"/>
      <c r="C144" s="72" t="s">
        <v>467</v>
      </c>
      <c r="D144" s="73" t="s">
        <v>369</v>
      </c>
      <c r="E144" s="74" t="s">
        <v>370</v>
      </c>
      <c r="F144" s="75">
        <v>42300</v>
      </c>
      <c r="G144" s="74">
        <v>85023</v>
      </c>
      <c r="H144" s="76"/>
      <c r="I144" s="25" t="e">
        <f>#REF!</f>
        <v>#REF!</v>
      </c>
      <c r="J144" s="25" t="e">
        <f>#REF!</f>
        <v>#REF!</v>
      </c>
      <c r="K144" s="25" t="e">
        <f>#REF!</f>
        <v>#REF!</v>
      </c>
      <c r="L144" s="25" t="e">
        <f>#REF!</f>
        <v>#REF!</v>
      </c>
      <c r="M144" s="25" t="e">
        <f>#REF!</f>
        <v>#REF!</v>
      </c>
      <c r="N144" s="25" t="e">
        <f>#REF!</f>
        <v>#REF!</v>
      </c>
      <c r="O144" s="25">
        <f t="shared" si="13"/>
        <v>42300</v>
      </c>
      <c r="P144" s="25">
        <f t="shared" si="14"/>
        <v>85023</v>
      </c>
    </row>
    <row r="145" spans="1:16" s="26" customFormat="1" ht="105.6" x14ac:dyDescent="0.25">
      <c r="A145" s="70">
        <v>45</v>
      </c>
      <c r="B145" s="71"/>
      <c r="C145" s="72" t="s">
        <v>468</v>
      </c>
      <c r="D145" s="73" t="s">
        <v>369</v>
      </c>
      <c r="E145" s="74" t="s">
        <v>370</v>
      </c>
      <c r="F145" s="75">
        <v>18950</v>
      </c>
      <c r="G145" s="74">
        <v>38089.5</v>
      </c>
      <c r="H145" s="76"/>
      <c r="I145" s="25" t="e">
        <f>#REF!</f>
        <v>#REF!</v>
      </c>
      <c r="J145" s="25" t="e">
        <f>#REF!</f>
        <v>#REF!</v>
      </c>
      <c r="K145" s="25" t="e">
        <f>#REF!</f>
        <v>#REF!</v>
      </c>
      <c r="L145" s="25" t="e">
        <f>#REF!</f>
        <v>#REF!</v>
      </c>
      <c r="M145" s="25" t="e">
        <f>#REF!</f>
        <v>#REF!</v>
      </c>
      <c r="N145" s="25" t="e">
        <f>#REF!</f>
        <v>#REF!</v>
      </c>
      <c r="O145" s="25">
        <f t="shared" si="13"/>
        <v>18950</v>
      </c>
      <c r="P145" s="25">
        <f t="shared" si="14"/>
        <v>38089.5</v>
      </c>
    </row>
    <row r="146" spans="1:16" s="26" customFormat="1" ht="39.6" x14ac:dyDescent="0.25">
      <c r="A146" s="70">
        <v>46</v>
      </c>
      <c r="B146" s="71"/>
      <c r="C146" s="72" t="s">
        <v>469</v>
      </c>
      <c r="D146" s="73" t="s">
        <v>369</v>
      </c>
      <c r="E146" s="74" t="s">
        <v>470</v>
      </c>
      <c r="F146" s="75">
        <v>40</v>
      </c>
      <c r="G146" s="74">
        <v>16001.2</v>
      </c>
      <c r="H146" s="76"/>
      <c r="I146" s="25" t="e">
        <f>#REF!</f>
        <v>#REF!</v>
      </c>
      <c r="J146" s="25" t="e">
        <f>#REF!</f>
        <v>#REF!</v>
      </c>
      <c r="K146" s="25" t="e">
        <f>#REF!</f>
        <v>#REF!</v>
      </c>
      <c r="L146" s="25" t="e">
        <f>#REF!</f>
        <v>#REF!</v>
      </c>
      <c r="M146" s="25" t="e">
        <f>#REF!</f>
        <v>#REF!</v>
      </c>
      <c r="N146" s="25" t="e">
        <f>#REF!</f>
        <v>#REF!</v>
      </c>
      <c r="O146" s="25">
        <f t="shared" si="13"/>
        <v>40</v>
      </c>
      <c r="P146" s="25">
        <f t="shared" si="14"/>
        <v>16001.2</v>
      </c>
    </row>
    <row r="147" spans="1:16" s="17" customFormat="1" ht="13.5" customHeight="1" thickBot="1" x14ac:dyDescent="0.3"/>
    <row r="148" spans="1:16" s="17" customFormat="1" ht="26.25" customHeight="1" x14ac:dyDescent="0.25">
      <c r="A148" s="99" t="s">
        <v>139</v>
      </c>
      <c r="B148" s="93" t="s">
        <v>140</v>
      </c>
      <c r="C148" s="93" t="s">
        <v>32</v>
      </c>
      <c r="D148" s="104" t="s">
        <v>141</v>
      </c>
      <c r="E148" s="93" t="s">
        <v>142</v>
      </c>
      <c r="F148" s="93" t="s">
        <v>293</v>
      </c>
      <c r="G148" s="93"/>
      <c r="H148" s="94" t="s">
        <v>146</v>
      </c>
    </row>
    <row r="149" spans="1:16" s="17" customFormat="1" ht="12.75" customHeight="1" x14ac:dyDescent="0.25">
      <c r="A149" s="100"/>
      <c r="B149" s="102"/>
      <c r="C149" s="102"/>
      <c r="D149" s="105"/>
      <c r="E149" s="102"/>
      <c r="F149" s="97" t="s">
        <v>147</v>
      </c>
      <c r="G149" s="97" t="s">
        <v>148</v>
      </c>
      <c r="H149" s="95"/>
    </row>
    <row r="150" spans="1:16" s="17" customFormat="1" ht="13.5" customHeight="1" thickBot="1" x14ac:dyDescent="0.3">
      <c r="A150" s="101"/>
      <c r="B150" s="103"/>
      <c r="C150" s="103"/>
      <c r="D150" s="106"/>
      <c r="E150" s="103"/>
      <c r="F150" s="98"/>
      <c r="G150" s="98"/>
      <c r="H150" s="96"/>
    </row>
    <row r="151" spans="1:16" s="26" customFormat="1" ht="13.2" x14ac:dyDescent="0.25">
      <c r="A151" s="70">
        <v>47</v>
      </c>
      <c r="B151" s="71"/>
      <c r="C151" s="72" t="s">
        <v>471</v>
      </c>
      <c r="D151" s="73" t="s">
        <v>310</v>
      </c>
      <c r="E151" s="74">
        <v>92</v>
      </c>
      <c r="F151" s="75">
        <v>190</v>
      </c>
      <c r="G151" s="74">
        <v>17480</v>
      </c>
      <c r="H151" s="76"/>
      <c r="I151" s="25" t="e">
        <f>#REF!</f>
        <v>#REF!</v>
      </c>
      <c r="J151" s="25" t="e">
        <f>#REF!</f>
        <v>#REF!</v>
      </c>
      <c r="K151" s="25" t="e">
        <f>#REF!</f>
        <v>#REF!</v>
      </c>
      <c r="L151" s="25" t="e">
        <f>#REF!</f>
        <v>#REF!</v>
      </c>
      <c r="M151" s="25" t="e">
        <f>#REF!</f>
        <v>#REF!</v>
      </c>
      <c r="N151" s="25" t="e">
        <f>#REF!</f>
        <v>#REF!</v>
      </c>
      <c r="O151" s="25">
        <f t="shared" ref="O151:P157" si="15">F151</f>
        <v>190</v>
      </c>
      <c r="P151" s="25">
        <f t="shared" si="15"/>
        <v>17480</v>
      </c>
    </row>
    <row r="152" spans="1:16" s="26" customFormat="1" ht="52.8" x14ac:dyDescent="0.25">
      <c r="A152" s="70">
        <v>48</v>
      </c>
      <c r="B152" s="71"/>
      <c r="C152" s="72" t="s">
        <v>472</v>
      </c>
      <c r="D152" s="73" t="s">
        <v>369</v>
      </c>
      <c r="E152" s="74" t="s">
        <v>473</v>
      </c>
      <c r="F152" s="75">
        <v>368</v>
      </c>
      <c r="G152" s="74">
        <v>79079.520000000004</v>
      </c>
      <c r="H152" s="76"/>
      <c r="I152" s="25" t="e">
        <f>#REF!</f>
        <v>#REF!</v>
      </c>
      <c r="J152" s="25" t="e">
        <f>#REF!</f>
        <v>#REF!</v>
      </c>
      <c r="K152" s="25" t="e">
        <f>#REF!</f>
        <v>#REF!</v>
      </c>
      <c r="L152" s="25" t="e">
        <f>#REF!</f>
        <v>#REF!</v>
      </c>
      <c r="M152" s="25" t="e">
        <f>#REF!</f>
        <v>#REF!</v>
      </c>
      <c r="N152" s="25" t="e">
        <f>#REF!</f>
        <v>#REF!</v>
      </c>
      <c r="O152" s="25">
        <f t="shared" si="15"/>
        <v>368</v>
      </c>
      <c r="P152" s="25">
        <f t="shared" si="15"/>
        <v>79079.520000000004</v>
      </c>
    </row>
    <row r="153" spans="1:16" s="26" customFormat="1" ht="52.8" x14ac:dyDescent="0.25">
      <c r="A153" s="70">
        <v>49</v>
      </c>
      <c r="B153" s="71"/>
      <c r="C153" s="72" t="s">
        <v>474</v>
      </c>
      <c r="D153" s="73" t="s">
        <v>369</v>
      </c>
      <c r="E153" s="74" t="s">
        <v>475</v>
      </c>
      <c r="F153" s="75">
        <v>2307</v>
      </c>
      <c r="G153" s="74">
        <v>131452.86000000002</v>
      </c>
      <c r="H153" s="76"/>
      <c r="I153" s="25" t="e">
        <f>#REF!</f>
        <v>#REF!</v>
      </c>
      <c r="J153" s="25" t="e">
        <f>#REF!</f>
        <v>#REF!</v>
      </c>
      <c r="K153" s="25" t="e">
        <f>#REF!</f>
        <v>#REF!</v>
      </c>
      <c r="L153" s="25" t="e">
        <f>#REF!</f>
        <v>#REF!</v>
      </c>
      <c r="M153" s="25" t="e">
        <f>#REF!</f>
        <v>#REF!</v>
      </c>
      <c r="N153" s="25" t="e">
        <f>#REF!</f>
        <v>#REF!</v>
      </c>
      <c r="O153" s="25">
        <f t="shared" si="15"/>
        <v>2307</v>
      </c>
      <c r="P153" s="25">
        <f t="shared" si="15"/>
        <v>131452.86000000002</v>
      </c>
    </row>
    <row r="154" spans="1:16" s="26" customFormat="1" ht="26.4" x14ac:dyDescent="0.25">
      <c r="A154" s="70">
        <v>50</v>
      </c>
      <c r="B154" s="71"/>
      <c r="C154" s="72" t="s">
        <v>476</v>
      </c>
      <c r="D154" s="73" t="s">
        <v>369</v>
      </c>
      <c r="E154" s="74">
        <v>220</v>
      </c>
      <c r="F154" s="75">
        <v>204</v>
      </c>
      <c r="G154" s="74">
        <v>44880</v>
      </c>
      <c r="H154" s="76"/>
      <c r="I154" s="25" t="e">
        <f>#REF!</f>
        <v>#REF!</v>
      </c>
      <c r="J154" s="25" t="e">
        <f>#REF!</f>
        <v>#REF!</v>
      </c>
      <c r="K154" s="25" t="e">
        <f>#REF!</f>
        <v>#REF!</v>
      </c>
      <c r="L154" s="25" t="e">
        <f>#REF!</f>
        <v>#REF!</v>
      </c>
      <c r="M154" s="25" t="e">
        <f>#REF!</f>
        <v>#REF!</v>
      </c>
      <c r="N154" s="25" t="e">
        <f>#REF!</f>
        <v>#REF!</v>
      </c>
      <c r="O154" s="25">
        <f t="shared" si="15"/>
        <v>204</v>
      </c>
      <c r="P154" s="25">
        <f t="shared" si="15"/>
        <v>44880</v>
      </c>
    </row>
    <row r="155" spans="1:16" s="26" customFormat="1" ht="26.4" x14ac:dyDescent="0.25">
      <c r="A155" s="70">
        <v>51</v>
      </c>
      <c r="B155" s="71"/>
      <c r="C155" s="72" t="s">
        <v>477</v>
      </c>
      <c r="D155" s="73" t="s">
        <v>369</v>
      </c>
      <c r="E155" s="74">
        <v>220</v>
      </c>
      <c r="F155" s="75">
        <v>450</v>
      </c>
      <c r="G155" s="74">
        <v>99000</v>
      </c>
      <c r="H155" s="76"/>
      <c r="I155" s="25" t="e">
        <f>#REF!</f>
        <v>#REF!</v>
      </c>
      <c r="J155" s="25" t="e">
        <f>#REF!</f>
        <v>#REF!</v>
      </c>
      <c r="K155" s="25" t="e">
        <f>#REF!</f>
        <v>#REF!</v>
      </c>
      <c r="L155" s="25" t="e">
        <f>#REF!</f>
        <v>#REF!</v>
      </c>
      <c r="M155" s="25" t="e">
        <f>#REF!</f>
        <v>#REF!</v>
      </c>
      <c r="N155" s="25" t="e">
        <f>#REF!</f>
        <v>#REF!</v>
      </c>
      <c r="O155" s="25">
        <f t="shared" si="15"/>
        <v>450</v>
      </c>
      <c r="P155" s="25">
        <f t="shared" si="15"/>
        <v>99000</v>
      </c>
    </row>
    <row r="156" spans="1:16" s="26" customFormat="1" ht="26.4" x14ac:dyDescent="0.25">
      <c r="A156" s="70">
        <v>52</v>
      </c>
      <c r="B156" s="71"/>
      <c r="C156" s="72" t="s">
        <v>478</v>
      </c>
      <c r="D156" s="73" t="s">
        <v>369</v>
      </c>
      <c r="E156" s="74">
        <v>220</v>
      </c>
      <c r="F156" s="75">
        <v>750</v>
      </c>
      <c r="G156" s="74">
        <v>165000</v>
      </c>
      <c r="H156" s="76"/>
      <c r="I156" s="25" t="e">
        <f>#REF!</f>
        <v>#REF!</v>
      </c>
      <c r="J156" s="25" t="e">
        <f>#REF!</f>
        <v>#REF!</v>
      </c>
      <c r="K156" s="25" t="e">
        <f>#REF!</f>
        <v>#REF!</v>
      </c>
      <c r="L156" s="25" t="e">
        <f>#REF!</f>
        <v>#REF!</v>
      </c>
      <c r="M156" s="25" t="e">
        <f>#REF!</f>
        <v>#REF!</v>
      </c>
      <c r="N156" s="25" t="e">
        <f>#REF!</f>
        <v>#REF!</v>
      </c>
      <c r="O156" s="25">
        <f t="shared" si="15"/>
        <v>750</v>
      </c>
      <c r="P156" s="25">
        <f t="shared" si="15"/>
        <v>165000</v>
      </c>
    </row>
    <row r="157" spans="1:16" s="26" customFormat="1" ht="27" thickBot="1" x14ac:dyDescent="0.3">
      <c r="A157" s="70">
        <v>53</v>
      </c>
      <c r="B157" s="71"/>
      <c r="C157" s="72" t="s">
        <v>479</v>
      </c>
      <c r="D157" s="73" t="s">
        <v>369</v>
      </c>
      <c r="E157" s="74" t="s">
        <v>480</v>
      </c>
      <c r="F157" s="75">
        <v>1850</v>
      </c>
      <c r="G157" s="74">
        <v>5013.5</v>
      </c>
      <c r="H157" s="76"/>
      <c r="I157" s="25" t="e">
        <f>#REF!</f>
        <v>#REF!</v>
      </c>
      <c r="J157" s="25" t="e">
        <f>#REF!</f>
        <v>#REF!</v>
      </c>
      <c r="K157" s="25" t="e">
        <f>#REF!</f>
        <v>#REF!</v>
      </c>
      <c r="L157" s="25" t="e">
        <f>#REF!</f>
        <v>#REF!</v>
      </c>
      <c r="M157" s="25" t="e">
        <f>#REF!</f>
        <v>#REF!</v>
      </c>
      <c r="N157" s="25" t="e">
        <f>#REF!</f>
        <v>#REF!</v>
      </c>
      <c r="O157" s="25">
        <f t="shared" si="15"/>
        <v>1850</v>
      </c>
      <c r="P157" s="25">
        <f t="shared" si="15"/>
        <v>5013.5</v>
      </c>
    </row>
    <row r="158" spans="1:16" s="17" customFormat="1" ht="13.8" thickBot="1" x14ac:dyDescent="0.3">
      <c r="A158" s="27"/>
      <c r="B158" s="28" t="s">
        <v>481</v>
      </c>
      <c r="C158" s="29"/>
      <c r="D158" s="29"/>
      <c r="E158" s="30"/>
      <c r="F158" s="31">
        <f>SUM(Лист1!O75:O157)</f>
        <v>194079</v>
      </c>
      <c r="G158" s="32">
        <f>SUM(Лист1!P75:P157)</f>
        <v>6378079.8500000006</v>
      </c>
      <c r="H158" s="33"/>
    </row>
    <row r="159" spans="1:16" s="17" customFormat="1" ht="13.8" thickBot="1" x14ac:dyDescent="0.3">
      <c r="A159" s="35"/>
      <c r="B159" s="29" t="s">
        <v>482</v>
      </c>
      <c r="C159" s="29"/>
      <c r="D159" s="29"/>
      <c r="E159" s="30"/>
      <c r="F159" s="31">
        <f>SUM(Лист1!O5:O158)</f>
        <v>860662</v>
      </c>
      <c r="G159" s="32">
        <f>SUM(Лист1!P5:P158)</f>
        <v>17695173.780000005</v>
      </c>
      <c r="H159" s="33"/>
    </row>
    <row r="160" spans="1:16" s="17" customFormat="1" ht="13.2" x14ac:dyDescent="0.25"/>
  </sheetData>
  <mergeCells count="117">
    <mergeCell ref="G6:G7"/>
    <mergeCell ref="E5:E7"/>
    <mergeCell ref="F5:G5"/>
    <mergeCell ref="H5:H7"/>
    <mergeCell ref="F6:F7"/>
    <mergeCell ref="A5:A7"/>
    <mergeCell ref="B5:B7"/>
    <mergeCell ref="C5:C7"/>
    <mergeCell ref="D5:D7"/>
    <mergeCell ref="F18:G18"/>
    <mergeCell ref="H18:H20"/>
    <mergeCell ref="F19:F20"/>
    <mergeCell ref="G19:G20"/>
    <mergeCell ref="A18:A20"/>
    <mergeCell ref="B18:B20"/>
    <mergeCell ref="C18:C20"/>
    <mergeCell ref="D18:D20"/>
    <mergeCell ref="E18:E20"/>
    <mergeCell ref="F43:G43"/>
    <mergeCell ref="H43:H45"/>
    <mergeCell ref="F44:F45"/>
    <mergeCell ref="G44:G45"/>
    <mergeCell ref="F30:F31"/>
    <mergeCell ref="G30:G31"/>
    <mergeCell ref="A43:A45"/>
    <mergeCell ref="B43:B45"/>
    <mergeCell ref="C43:C45"/>
    <mergeCell ref="D43:D45"/>
    <mergeCell ref="E43:E45"/>
    <mergeCell ref="A29:A31"/>
    <mergeCell ref="B29:B31"/>
    <mergeCell ref="C29:C31"/>
    <mergeCell ref="D29:D31"/>
    <mergeCell ref="E29:E31"/>
    <mergeCell ref="F29:G29"/>
    <mergeCell ref="H29:H31"/>
    <mergeCell ref="F55:G55"/>
    <mergeCell ref="H55:H57"/>
    <mergeCell ref="F56:F57"/>
    <mergeCell ref="G56:G57"/>
    <mergeCell ref="A55:A57"/>
    <mergeCell ref="B55:B57"/>
    <mergeCell ref="C55:C57"/>
    <mergeCell ref="D55:D57"/>
    <mergeCell ref="E55:E57"/>
    <mergeCell ref="F68:G68"/>
    <mergeCell ref="H68:H70"/>
    <mergeCell ref="F69:F70"/>
    <mergeCell ref="G69:G70"/>
    <mergeCell ref="A68:A70"/>
    <mergeCell ref="B68:B70"/>
    <mergeCell ref="C68:C70"/>
    <mergeCell ref="D68:D70"/>
    <mergeCell ref="E68:E70"/>
    <mergeCell ref="F80:G80"/>
    <mergeCell ref="H80:H82"/>
    <mergeCell ref="F81:F82"/>
    <mergeCell ref="G81:G82"/>
    <mergeCell ref="A80:A82"/>
    <mergeCell ref="B80:B82"/>
    <mergeCell ref="C80:C82"/>
    <mergeCell ref="D80:D82"/>
    <mergeCell ref="E80:E82"/>
    <mergeCell ref="F90:G90"/>
    <mergeCell ref="H90:H92"/>
    <mergeCell ref="F91:F92"/>
    <mergeCell ref="G91:G92"/>
    <mergeCell ref="A90:A92"/>
    <mergeCell ref="B90:B92"/>
    <mergeCell ref="C90:C92"/>
    <mergeCell ref="D90:D92"/>
    <mergeCell ref="E90:E92"/>
    <mergeCell ref="F101:G101"/>
    <mergeCell ref="H101:H103"/>
    <mergeCell ref="F102:F103"/>
    <mergeCell ref="G102:G103"/>
    <mergeCell ref="A101:A103"/>
    <mergeCell ref="B101:B103"/>
    <mergeCell ref="C101:C103"/>
    <mergeCell ref="D101:D103"/>
    <mergeCell ref="E101:E103"/>
    <mergeCell ref="F112:G112"/>
    <mergeCell ref="H112:H114"/>
    <mergeCell ref="F113:F114"/>
    <mergeCell ref="G113:G114"/>
    <mergeCell ref="A112:A114"/>
    <mergeCell ref="B112:B114"/>
    <mergeCell ref="C112:C114"/>
    <mergeCell ref="D112:D114"/>
    <mergeCell ref="E112:E114"/>
    <mergeCell ref="F123:G123"/>
    <mergeCell ref="H123:H125"/>
    <mergeCell ref="F124:F125"/>
    <mergeCell ref="G124:G125"/>
    <mergeCell ref="A123:A125"/>
    <mergeCell ref="B123:B125"/>
    <mergeCell ref="C123:C125"/>
    <mergeCell ref="D123:D125"/>
    <mergeCell ref="E123:E125"/>
    <mergeCell ref="F135:G135"/>
    <mergeCell ref="H135:H137"/>
    <mergeCell ref="F136:F137"/>
    <mergeCell ref="G136:G137"/>
    <mergeCell ref="A135:A137"/>
    <mergeCell ref="B135:B137"/>
    <mergeCell ref="C135:C137"/>
    <mergeCell ref="D135:D137"/>
    <mergeCell ref="E135:E137"/>
    <mergeCell ref="F148:G148"/>
    <mergeCell ref="H148:H150"/>
    <mergeCell ref="F149:F150"/>
    <mergeCell ref="G149:G150"/>
    <mergeCell ref="A148:A150"/>
    <mergeCell ref="B148:B150"/>
    <mergeCell ref="C148:C150"/>
    <mergeCell ref="D148:D150"/>
    <mergeCell ref="E148:E150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3" manualBreakCount="13">
    <brk id="16" max="16383" man="1"/>
    <brk id="27" max="16383" man="1"/>
    <brk id="41" max="16383" man="1"/>
    <brk id="53" max="16383" man="1"/>
    <brk id="66" max="16383" man="1"/>
    <brk id="78" max="16383" man="1"/>
    <brk id="88" max="16383" man="1"/>
    <brk id="99" max="16383" man="1"/>
    <brk id="110" max="16383" man="1"/>
    <brk id="121" max="16383" man="1"/>
    <brk id="133" max="16383" man="1"/>
    <brk id="146" max="16383" man="1"/>
    <brk id="1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7"/>
      <c r="B1" s="108"/>
      <c r="C1" s="108"/>
      <c r="M1" s="11" t="s">
        <v>131</v>
      </c>
    </row>
    <row r="2" spans="1:14" s="10" customFormat="1" ht="12.9" customHeight="1" x14ac:dyDescent="0.25">
      <c r="A2" s="109"/>
      <c r="B2" s="109"/>
      <c r="C2" s="109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10" t="s">
        <v>133</v>
      </c>
      <c r="B3" s="110"/>
      <c r="C3" s="110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9" t="s">
        <v>139</v>
      </c>
      <c r="B11" s="93" t="s">
        <v>140</v>
      </c>
      <c r="C11" s="93" t="s">
        <v>32</v>
      </c>
      <c r="D11" s="104" t="s">
        <v>141</v>
      </c>
      <c r="E11" s="93" t="s">
        <v>142</v>
      </c>
      <c r="F11" s="93" t="s">
        <v>143</v>
      </c>
      <c r="G11" s="93"/>
      <c r="H11" s="93" t="s">
        <v>144</v>
      </c>
      <c r="I11" s="93"/>
      <c r="J11" s="93"/>
      <c r="K11" s="93"/>
      <c r="L11" s="93" t="s">
        <v>145</v>
      </c>
      <c r="M11" s="93"/>
      <c r="N11" s="94" t="s">
        <v>146</v>
      </c>
    </row>
    <row r="12" spans="1:14" x14ac:dyDescent="0.25">
      <c r="A12" s="100"/>
      <c r="B12" s="102"/>
      <c r="C12" s="102"/>
      <c r="D12" s="105"/>
      <c r="E12" s="102"/>
      <c r="F12" s="102" t="s">
        <v>147</v>
      </c>
      <c r="G12" s="102" t="s">
        <v>148</v>
      </c>
      <c r="H12" s="102" t="s">
        <v>149</v>
      </c>
      <c r="I12" s="102"/>
      <c r="J12" s="111" t="s">
        <v>150</v>
      </c>
      <c r="K12" s="112"/>
      <c r="L12" s="97" t="s">
        <v>147</v>
      </c>
      <c r="M12" s="97" t="s">
        <v>148</v>
      </c>
      <c r="N12" s="95"/>
    </row>
    <row r="13" spans="1:14" ht="13.8" thickBot="1" x14ac:dyDescent="0.3">
      <c r="A13" s="101"/>
      <c r="B13" s="103"/>
      <c r="C13" s="103"/>
      <c r="D13" s="106"/>
      <c r="E13" s="103"/>
      <c r="F13" s="103"/>
      <c r="G13" s="103"/>
      <c r="H13" s="19" t="s">
        <v>147</v>
      </c>
      <c r="I13" s="19" t="s">
        <v>148</v>
      </c>
      <c r="J13" s="19" t="s">
        <v>147</v>
      </c>
      <c r="K13" s="19" t="s">
        <v>148</v>
      </c>
      <c r="L13" s="98"/>
      <c r="M13" s="98"/>
      <c r="N13" s="96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- 13 -</v>
      </c>
    </row>
    <row r="33" spans="1:14" ht="26.25" customHeight="1" x14ac:dyDescent="0.25">
      <c r="A33" s="99" t="s">
        <v>139</v>
      </c>
      <c r="B33" s="93" t="s">
        <v>140</v>
      </c>
      <c r="C33" s="93" t="str">
        <f>$C$11</f>
        <v>Найменування</v>
      </c>
      <c r="D33" s="104" t="s">
        <v>141</v>
      </c>
      <c r="E33" s="93" t="s">
        <v>142</v>
      </c>
      <c r="F33" s="93" t="str">
        <f>$F$11</f>
        <v>Залишок
на 1 ___________</v>
      </c>
      <c r="G33" s="93"/>
      <c r="H33" s="93" t="str">
        <f>$H$11</f>
        <v>Оборот за ___________________________</v>
      </c>
      <c r="I33" s="93"/>
      <c r="J33" s="93"/>
      <c r="K33" s="93"/>
      <c r="L33" s="93" t="str">
        <f>$L$11</f>
        <v>Залишок
на 1 ____________</v>
      </c>
      <c r="M33" s="93"/>
      <c r="N33" s="94" t="s">
        <v>146</v>
      </c>
    </row>
    <row r="34" spans="1:14" ht="12.75" customHeight="1" x14ac:dyDescent="0.25">
      <c r="A34" s="100"/>
      <c r="B34" s="102"/>
      <c r="C34" s="102"/>
      <c r="D34" s="105"/>
      <c r="E34" s="102"/>
      <c r="F34" s="102" t="s">
        <v>147</v>
      </c>
      <c r="G34" s="102" t="s">
        <v>148</v>
      </c>
      <c r="H34" s="102" t="s">
        <v>149</v>
      </c>
      <c r="I34" s="102"/>
      <c r="J34" s="111" t="s">
        <v>150</v>
      </c>
      <c r="K34" s="112"/>
      <c r="L34" s="97" t="s">
        <v>147</v>
      </c>
      <c r="M34" s="97" t="s">
        <v>148</v>
      </c>
      <c r="N34" s="95"/>
    </row>
    <row r="35" spans="1:14" ht="13.5" customHeight="1" thickBot="1" x14ac:dyDescent="0.3">
      <c r="A35" s="101"/>
      <c r="B35" s="103"/>
      <c r="C35" s="103"/>
      <c r="D35" s="106"/>
      <c r="E35" s="103"/>
      <c r="F35" s="103"/>
      <c r="G35" s="103"/>
      <c r="H35" s="19" t="s">
        <v>147</v>
      </c>
      <c r="I35" s="19" t="s">
        <v>148</v>
      </c>
      <c r="J35" s="19" t="s">
        <v>147</v>
      </c>
      <c r="K35" s="19" t="s">
        <v>148</v>
      </c>
      <c r="L35" s="98"/>
      <c r="M35" s="98"/>
      <c r="N35" s="96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FryLine</cp:lastModifiedBy>
  <cp:lastPrinted>2004-07-28T07:23:34Z</cp:lastPrinted>
  <dcterms:created xsi:type="dcterms:W3CDTF">2002-01-04T14:46:51Z</dcterms:created>
  <dcterms:modified xsi:type="dcterms:W3CDTF">2023-05-05T11:53:17Z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