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Лист1!$8:$9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12" i="4" l="1"/>
  <c r="F12" i="4"/>
  <c r="H12" i="4"/>
  <c r="J12" i="4"/>
  <c r="E13" i="4"/>
  <c r="G13" i="4"/>
  <c r="I13" i="4"/>
  <c r="K13" i="4"/>
  <c r="D16" i="4"/>
  <c r="F16" i="4"/>
  <c r="H16" i="4"/>
  <c r="J16" i="4"/>
  <c r="E17" i="4"/>
  <c r="G17" i="4"/>
  <c r="I17" i="4"/>
  <c r="K17" i="4"/>
  <c r="D20" i="4"/>
  <c r="F20" i="4"/>
  <c r="H20" i="4"/>
  <c r="J20" i="4"/>
  <c r="E21" i="4"/>
  <c r="G21" i="4"/>
  <c r="I21" i="4"/>
  <c r="K21" i="4"/>
  <c r="D24" i="4"/>
  <c r="F24" i="4"/>
  <c r="H24" i="4"/>
  <c r="J24" i="4"/>
  <c r="E25" i="4"/>
  <c r="G25" i="4"/>
  <c r="I25" i="4"/>
  <c r="K25" i="4"/>
  <c r="D26" i="4"/>
  <c r="F26" i="4"/>
  <c r="H26" i="4"/>
  <c r="J26" i="4"/>
  <c r="E27" i="4"/>
  <c r="G27" i="4"/>
  <c r="I27" i="4"/>
  <c r="K27" i="4"/>
  <c r="D28" i="4"/>
  <c r="F28" i="4"/>
  <c r="H28" i="4"/>
  <c r="J28" i="4"/>
  <c r="E29" i="4"/>
  <c r="G29" i="4"/>
  <c r="I29" i="4"/>
  <c r="K29" i="4"/>
  <c r="D30" i="4"/>
  <c r="F30" i="4"/>
  <c r="H30" i="4"/>
  <c r="J30" i="4"/>
  <c r="E31" i="4"/>
  <c r="G31" i="4"/>
  <c r="I31" i="4"/>
  <c r="K31" i="4"/>
  <c r="D32" i="4"/>
  <c r="F32" i="4"/>
  <c r="H32" i="4"/>
  <c r="J32" i="4"/>
  <c r="E33" i="4"/>
  <c r="G33" i="4"/>
  <c r="I33" i="4"/>
  <c r="K33" i="4"/>
  <c r="D36" i="4"/>
  <c r="F36" i="4"/>
  <c r="H36" i="4"/>
  <c r="J36" i="4"/>
  <c r="E37" i="4"/>
  <c r="G37" i="4"/>
  <c r="I37" i="4"/>
  <c r="K37" i="4"/>
  <c r="D38" i="4"/>
  <c r="F38" i="4"/>
  <c r="H38" i="4"/>
  <c r="J38" i="4"/>
  <c r="E39" i="4"/>
  <c r="G39" i="4"/>
  <c r="I39" i="4"/>
  <c r="K39" i="4"/>
  <c r="D40" i="4"/>
  <c r="F40" i="4"/>
  <c r="H40" i="4"/>
  <c r="J40" i="4"/>
  <c r="E41" i="4"/>
  <c r="G41" i="4"/>
  <c r="I41" i="4"/>
  <c r="K41" i="4"/>
  <c r="D42" i="4"/>
  <c r="F42" i="4"/>
  <c r="H42" i="4"/>
  <c r="J42" i="4"/>
  <c r="E43" i="4"/>
  <c r="G43" i="4"/>
  <c r="I43" i="4"/>
  <c r="K43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2" i="4"/>
  <c r="F52" i="4"/>
  <c r="H52" i="4"/>
  <c r="J52" i="4"/>
  <c r="E53" i="4"/>
  <c r="G53" i="4"/>
  <c r="I53" i="4"/>
  <c r="K53" i="4"/>
  <c r="D54" i="4"/>
  <c r="F54" i="4"/>
  <c r="H54" i="4"/>
  <c r="J54" i="4"/>
  <c r="E55" i="4"/>
  <c r="G55" i="4"/>
  <c r="I55" i="4"/>
  <c r="K55" i="4"/>
  <c r="D56" i="4"/>
  <c r="F56" i="4"/>
  <c r="H56" i="4"/>
  <c r="J56" i="4"/>
  <c r="E57" i="4"/>
  <c r="G57" i="4"/>
  <c r="I57" i="4"/>
  <c r="K57" i="4"/>
  <c r="D58" i="4"/>
  <c r="F58" i="4"/>
  <c r="H58" i="4"/>
  <c r="J58" i="4"/>
  <c r="E59" i="4"/>
  <c r="G59" i="4"/>
  <c r="I59" i="4"/>
  <c r="K59" i="4"/>
  <c r="D60" i="4"/>
  <c r="F60" i="4"/>
  <c r="H60" i="4"/>
  <c r="J60" i="4"/>
  <c r="E61" i="4"/>
  <c r="G61" i="4"/>
  <c r="I61" i="4"/>
  <c r="K61" i="4"/>
  <c r="D62" i="4"/>
  <c r="F62" i="4"/>
  <c r="H62" i="4"/>
  <c r="J62" i="4"/>
  <c r="E63" i="4"/>
  <c r="G63" i="4"/>
  <c r="I63" i="4"/>
  <c r="K63" i="4"/>
  <c r="D66" i="4"/>
  <c r="F66" i="4"/>
  <c r="H66" i="4"/>
  <c r="J66" i="4"/>
  <c r="E67" i="4"/>
  <c r="G67" i="4"/>
  <c r="I67" i="4"/>
  <c r="K67" i="4"/>
  <c r="D71" i="4"/>
  <c r="F71" i="4"/>
  <c r="H71" i="4"/>
  <c r="J71" i="4"/>
  <c r="E72" i="4"/>
  <c r="G72" i="4"/>
  <c r="I72" i="4"/>
  <c r="K72" i="4"/>
  <c r="D73" i="4"/>
  <c r="F73" i="4"/>
  <c r="H73" i="4"/>
  <c r="J73" i="4"/>
  <c r="E74" i="4"/>
  <c r="G74" i="4"/>
  <c r="I74" i="4"/>
  <c r="K74" i="4"/>
  <c r="D75" i="4"/>
  <c r="F75" i="4"/>
  <c r="H75" i="4"/>
  <c r="J75" i="4"/>
  <c r="E76" i="4"/>
  <c r="G76" i="4"/>
  <c r="I76" i="4"/>
  <c r="K76" i="4"/>
  <c r="D79" i="4"/>
  <c r="F79" i="4"/>
  <c r="H79" i="4"/>
  <c r="J79" i="4"/>
  <c r="E80" i="4"/>
  <c r="G80" i="4"/>
  <c r="I80" i="4"/>
  <c r="K80" i="4"/>
  <c r="D81" i="4"/>
  <c r="F81" i="4"/>
  <c r="H81" i="4"/>
  <c r="J81" i="4"/>
  <c r="E82" i="4"/>
  <c r="G82" i="4"/>
  <c r="I82" i="4"/>
  <c r="K82" i="4"/>
  <c r="D83" i="4"/>
  <c r="F83" i="4"/>
  <c r="H83" i="4"/>
  <c r="J83" i="4"/>
  <c r="E84" i="4"/>
  <c r="G84" i="4"/>
  <c r="I84" i="4"/>
  <c r="K84" i="4"/>
  <c r="D85" i="4"/>
  <c r="F85" i="4"/>
  <c r="H85" i="4"/>
  <c r="J85" i="4"/>
  <c r="E86" i="4"/>
  <c r="G86" i="4"/>
  <c r="I86" i="4"/>
  <c r="K86" i="4"/>
  <c r="C87" i="4" l="1"/>
  <c r="C68" i="4"/>
  <c r="C69" i="4"/>
  <c r="C88" i="4"/>
</calcChain>
</file>

<file path=xl/sharedStrings.xml><?xml version="1.0" encoding="utf-8"?>
<sst xmlns="http://schemas.openxmlformats.org/spreadsheetml/2006/main" count="539" uniqueCount="313">
  <si>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</si>
  <si>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</si>
  <si>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</si>
  <si>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</si>
  <si>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</si>
  <si>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</si>
  <si>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</si>
  <si>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</si>
  <si>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</si>
  <si>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</si>
  <si>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</si>
  <si>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</si>
  <si>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</si>
  <si>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</si>
  <si>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</si>
  <si>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</si>
  <si>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</si>
  <si>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</si>
  <si>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</si>
  <si>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</si>
  <si>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</si>
  <si>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</si>
  <si>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</si>
  <si>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</si>
  <si>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</si>
  <si>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</si>
  <si>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</si>
  <si>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</si>
  <si>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</si>
  <si>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</si>
  <si>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</si>
  <si>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</si>
  <si>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</si>
  <si>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</si>
  <si>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</si>
  <si>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</si>
  <si>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</si>
  <si>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</si>
  <si>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</si>
  <si>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</si>
  <si>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</si>
  <si>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</si>
  <si>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</si>
  <si>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</si>
  <si>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</si>
  <si>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</si>
  <si>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</si>
  <si>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</si>
  <si>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</si>
  <si>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</si>
  <si>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</si>
  <si>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</si>
  <si>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</si>
  <si>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</si>
  <si>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</si>
  <si>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</si>
  <si>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</si>
  <si>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</si>
  <si>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</si>
  <si>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</si>
  <si>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</si>
  <si>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</si>
  <si>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</si>
  <si>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</si>
  <si>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</si>
  <si>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</si>
  <si>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</si>
  <si>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</si>
  <si>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</si>
  <si>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</si>
  <si>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</si>
  <si>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</si>
  <si>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</si>
  <si>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</si>
  <si>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</si>
  <si>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</si>
  <si>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</si>
  <si>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</si>
  <si>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</si>
  <si>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</si>
  <si>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</si>
  <si>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</si>
  <si>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</si>
  <si>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</si>
  <si>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</si>
  <si>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</si>
  <si>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</si>
  <si>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</si>
  <si>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</si>
  <si>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</si>
  <si>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</si>
  <si>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</si>
  <si>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</si>
  <si>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</si>
  <si>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</si>
  <si>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</si>
  <si>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</si>
  <si>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</si>
  <si>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</si>
  <si>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</si>
  <si>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</si>
  <si>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</si>
  <si>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</si>
  <si>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</si>
  <si>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</si>
  <si>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</si>
  <si>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</si>
  <si>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</si>
  <si>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</si>
  <si>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</si>
  <si>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</si>
  <si>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</si>
  <si>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</si>
  <si>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</si>
  <si>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</si>
  <si>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</si>
  <si>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</si>
  <si>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</si>
  <si>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</si>
  <si>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</si>
  <si>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</si>
  <si>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</si>
  <si>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</si>
  <si>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</si>
  <si>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</si>
  <si>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</si>
  <si>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</si>
  <si>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</si>
  <si>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</si>
  <si>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</si>
  <si>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</si>
  <si>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</si>
  <si>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</si>
  <si>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</si>
  <si>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</si>
  <si>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</si>
  <si>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</si>
  <si>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</si>
  <si>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</si>
  <si>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</si>
  <si>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</si>
  <si>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</si>
  <si>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</si>
  <si>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</si>
  <si>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</si>
  <si>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</si>
  <si>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</si>
  <si>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</si>
  <si>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</si>
  <si>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</si>
  <si>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</si>
  <si>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</si>
  <si>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</si>
  <si>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</si>
  <si>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</si>
  <si>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</si>
  <si>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</si>
  <si>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</si>
  <si>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</si>
  <si>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</si>
  <si>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</si>
  <si>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</si>
  <si>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</si>
  <si>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</si>
  <si>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</si>
  <si>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</si>
  <si>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</si>
  <si>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</si>
  <si>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</si>
  <si>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</si>
  <si>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</si>
  <si>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</si>
  <si>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</si>
  <si>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</si>
  <si>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</si>
  <si>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</si>
  <si>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</si>
  <si>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</si>
  <si>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</si>
  <si>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</si>
  <si>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</si>
  <si>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</si>
  <si>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</si>
  <si>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</si>
  <si>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</si>
  <si>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</si>
  <si>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</si>
  <si>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</si>
  <si>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</si>
  <si>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</si>
  <si>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</si>
  <si>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</si>
  <si>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</si>
  <si>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</si>
  <si>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</si>
  <si>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</si>
  <si>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</si>
  <si>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</si>
  <si>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</si>
  <si>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</si>
  <si>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</si>
  <si>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</si>
  <si>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</si>
  <si>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</si>
  <si>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</si>
  <si>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</si>
  <si>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</si>
  <si>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</si>
  <si>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</si>
  <si>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</si>
  <si>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</si>
  <si>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</si>
  <si>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</si>
  <si>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</si>
  <si>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</si>
  <si>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</si>
  <si>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</si>
  <si>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</si>
  <si>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</si>
  <si>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</si>
  <si>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</si>
  <si>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</si>
  <si>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</si>
  <si>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</si>
  <si>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</si>
  <si>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</si>
  <si>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</si>
  <si>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</si>
  <si>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</si>
  <si>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</si>
  <si>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</si>
  <si>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</si>
  <si>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</si>
  <si>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</si>
  <si>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</si>
  <si>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</si>
  <si>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</si>
  <si>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</si>
  <si>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</si>
  <si>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1512ЦДСК  Фармацевт</t>
  </si>
  <si>
    <t>Розділ номенклатора: Імуннопрофілактика</t>
  </si>
  <si>
    <t xml:space="preserve">Антитоксин проти змііної отрути  10мл ( №737 від 04.06.18р) </t>
  </si>
  <si>
    <t>фл   1571.4900</t>
  </si>
  <si>
    <t>^</t>
  </si>
  <si>
    <t>Розділ номенклатора: Муковісцидоз</t>
  </si>
  <si>
    <t xml:space="preserve">Панзінорм 10000  по 7 апсул у блістері,по 12 блістерів у коробці </t>
  </si>
  <si>
    <t>упак   273.5600</t>
  </si>
  <si>
    <t>Розділ номенклатора: Перетоніальний діаліз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</si>
  <si>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</si>
  <si>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шт.   2032.0200</t>
  </si>
  <si>
    <t>Розділ номенклатора: Серцево-судинна</t>
  </si>
  <si>
    <t xml:space="preserve">Актилізе по 50мл №416 від 29.08.18р. </t>
  </si>
  <si>
    <t>фл   12317.1100</t>
  </si>
  <si>
    <t xml:space="preserve">Клексан 300  по 10 000 анти-Ха Мо/мл №1 (№б/н від 16.08.18р) </t>
  </si>
  <si>
    <t>упак   154.1900</t>
  </si>
  <si>
    <t xml:space="preserve">Плавікс №415 від 29.08.2018р. </t>
  </si>
  <si>
    <t>шт.   12.9200</t>
  </si>
  <si>
    <t xml:space="preserve">Стрептокіназа №417 від 29.08.18 </t>
  </si>
  <si>
    <t>фл   1227.3000</t>
  </si>
  <si>
    <t xml:space="preserve">Томогексол р-н для ін.350мг/йоду мл. по 50мл.№417 від  29 08  2018р. </t>
  </si>
  <si>
    <t>фл   211.2000</t>
  </si>
  <si>
    <t>Розділ номенклатора: Транспланталогія</t>
  </si>
  <si>
    <t xml:space="preserve">Екворал  капсули по 100 мг № ТР-21 10.04.18р. </t>
  </si>
  <si>
    <t>капс   15.7050</t>
  </si>
  <si>
    <t xml:space="preserve">Екворал  капсули по 25 мг № П-4471 19.03.18р. </t>
  </si>
  <si>
    <t>капс   5.1888</t>
  </si>
  <si>
    <t xml:space="preserve">Екворал  капсули по 25 мг № ТР-21 10.04.18р. </t>
  </si>
  <si>
    <t>капс   5.4458</t>
  </si>
  <si>
    <t xml:space="preserve">Екворал  капсули по 50 мг № П-4471 19.03.18р. </t>
  </si>
  <si>
    <t>капс   8.2120</t>
  </si>
  <si>
    <t xml:space="preserve">Екворал  капсули по 50 мг № ТР-21 10.04.18р. </t>
  </si>
  <si>
    <t>капс   8.6188</t>
  </si>
  <si>
    <t xml:space="preserve">Мікофенолова кислота по180мг по 120 табл.у флаконах (№ П-6686 від 03 07 2018 р.) </t>
  </si>
  <si>
    <t>упак   1159.3400</t>
  </si>
  <si>
    <t xml:space="preserve">Мікофенолова кислота по180мг по 120 табл.у флаконах (№ Тр-156 від 13 08 2018 р.) </t>
  </si>
  <si>
    <t>табл   10.1397</t>
  </si>
  <si>
    <t xml:space="preserve">Міфенакс капсули тверді по 250мг. по 10 капсул у блістері н.№1823 від 03.07.17 </t>
  </si>
  <si>
    <t>капс   2.9864</t>
  </si>
  <si>
    <t xml:space="preserve">Такпан капсули  1 мг №60 (№ТР-130 від 09.07.2018р.) </t>
  </si>
  <si>
    <t>капс   12.8170</t>
  </si>
  <si>
    <t xml:space="preserve">Такпан капсули  5 мг №60 (№ТР-130 від 09.07.2018р.) </t>
  </si>
  <si>
    <t>капс   56.9648</t>
  </si>
  <si>
    <t xml:space="preserve">Такпан капсули 0,5 мг №60 (№П- 7112 від 30.07.2018р.) </t>
  </si>
  <si>
    <t>капс   5.9703</t>
  </si>
  <si>
    <t xml:space="preserve">Такпан капсули 0,5 мг №60 (№ТР-130 від 09.07.2018р.) </t>
  </si>
  <si>
    <t>капс   6.2662</t>
  </si>
  <si>
    <t xml:space="preserve">Такпан капсули 1мг №60 (№П- 7112 від 30.07.2018р.) </t>
  </si>
  <si>
    <t>капс   12.2122</t>
  </si>
  <si>
    <t xml:space="preserve">Такпан капсули 5мг №60 (№П- 7112 від 30.07.2018р.) </t>
  </si>
  <si>
    <t>капс   54.2763</t>
  </si>
  <si>
    <t>Розділ номенклатора: Централізовані</t>
  </si>
  <si>
    <t xml:space="preserve">Тотальні ендопротези колінного суглобу  №20 (№к-8094 від 19.09.18р,) </t>
  </si>
  <si>
    <t>к-кт   24360.3900</t>
  </si>
  <si>
    <t>1512ЦДСК</t>
  </si>
  <si>
    <t>1512ЦДСК  Фармацевт 3 </t>
  </si>
  <si>
    <t>Розділ номенклатора: Інсуліни</t>
  </si>
  <si>
    <t xml:space="preserve">Глюкометр №2139 </t>
  </si>
  <si>
    <t>шт.   2.3400</t>
  </si>
  <si>
    <t xml:space="preserve">Тест смужки "Акку-Чек Перформа 50шт (№ к-4052  06.02.2018р.) </t>
  </si>
  <si>
    <t>шт.   2.2700</t>
  </si>
  <si>
    <t xml:space="preserve">Тест смужки "Акку-Чек Перформа 50шт №к-1982 </t>
  </si>
  <si>
    <t>Розділ номенклатора: Розсіяний  склероз</t>
  </si>
  <si>
    <t xml:space="preserve">Бетаферон ліз.пор.д/ін по0,3мг(9,6млн МО)з розч. №рс-42 від 19.02.18р. </t>
  </si>
  <si>
    <t>флак,   573.7487</t>
  </si>
  <si>
    <t xml:space="preserve">Копаксон  40мг/мл по 1мл  шприці(№рс-65 від 12.03.18) </t>
  </si>
  <si>
    <t>шпр-ручка   959.1567</t>
  </si>
  <si>
    <t xml:space="preserve">Метипред по 1000 мг </t>
  </si>
  <si>
    <t>фл   519.4100</t>
  </si>
  <si>
    <t xml:space="preserve">Солу-Медрол по 1000 мг 1фл  н.№РС-113 від 30.07.18 </t>
  </si>
  <si>
    <t>флак,   492.6700</t>
  </si>
  <si>
    <t>Залишок на 27.09.2018 (кількість, сума)</t>
  </si>
  <si>
    <t>станом на 27.09.2018р.</t>
  </si>
  <si>
    <t xml:space="preserve">Залишки медикаментів, закуплених за державні кошти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</si>
</sst>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8" xfId="0" quotePrefix="1" applyNumberFormat="1" applyFill="1" applyBorder="1" applyAlignment="1">
      <alignment vertical="top" wrapText="1"/>
    </xf>
    <xf numFmtId="49" fontId="0" fillId="0" borderId="21" xfId="0" quotePrefix="1" applyNumberFormat="1" applyFill="1" applyBorder="1"/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showGridLines="0" tabSelected="1" zoomScaleNormal="100" workbookViewId="0">
      <selection activeCell="C2" sqref="C2"/>
    </sheetView>
  </sheetViews>
  <sheetFormatPr defaultRowHeight="12.75" customHeight="1" x14ac:dyDescent="0.25"/>
  <cols>
    <col min="1" max="1" width="5.6640625" customWidth="1"/>
    <col min="2" max="2" width="53.6640625" customWidth="1"/>
    <col min="3" max="3" width="24.88671875" customWidth="1"/>
    <col min="4" max="12" width="9.109375" hidden="1" customWidth="1"/>
  </cols>
  <sheetData>
    <row r="1" spans="1:12" ht="27" customHeight="1" x14ac:dyDescent="0.25">
      <c r="C1" s="6"/>
      <c r="L1" s="25"/>
    </row>
    <row r="2" spans="1:12" ht="37.5" customHeight="1" x14ac:dyDescent="0.25">
      <c r="C2" s="60"/>
      <c r="L2" s="25"/>
    </row>
    <row r="3" spans="1:12" ht="13.2" x14ac:dyDescent="0.25">
      <c r="C3" s="56"/>
      <c r="L3" s="25"/>
    </row>
    <row r="4" spans="1:12" ht="13.2" x14ac:dyDescent="0.25">
      <c r="C4" s="58"/>
      <c r="L4" s="25"/>
    </row>
    <row r="5" spans="1:12" ht="17.25" customHeight="1" x14ac:dyDescent="0.3">
      <c r="A5" s="68" t="s">
        <v>312</v>
      </c>
      <c r="B5" s="68"/>
      <c r="C5" s="68"/>
      <c r="L5" s="25"/>
    </row>
    <row r="6" spans="1:12" ht="15.6" x14ac:dyDescent="0.3">
      <c r="A6" s="69" t="s">
        <v>311</v>
      </c>
      <c r="B6" s="69"/>
      <c r="C6" s="69"/>
      <c r="L6" s="25"/>
    </row>
    <row r="7" spans="1:12" ht="13.8" thickBot="1" x14ac:dyDescent="0.3">
      <c r="L7" s="25"/>
    </row>
    <row r="8" spans="1:12" ht="40.5" customHeight="1" x14ac:dyDescent="0.25">
      <c r="A8" s="70" t="s">
        <v>214</v>
      </c>
      <c r="B8" s="64" t="s">
        <v>238</v>
      </c>
      <c r="C8" s="66" t="s">
        <v>310</v>
      </c>
      <c r="L8" s="25"/>
    </row>
    <row r="9" spans="1:12" ht="13.8" thickBot="1" x14ac:dyDescent="0.3">
      <c r="A9" s="71"/>
      <c r="B9" s="65"/>
      <c r="C9" s="67"/>
      <c r="L9" s="25"/>
    </row>
    <row r="10" spans="1:12" ht="15" customHeight="1" thickBot="1" x14ac:dyDescent="0.3">
      <c r="A10" s="61" t="s">
        <v>239</v>
      </c>
      <c r="B10" s="8"/>
      <c r="C10" s="9"/>
      <c r="L10" s="25"/>
    </row>
    <row r="11" spans="1:12" s="25" customFormat="1" ht="15" customHeight="1" thickBot="1" x14ac:dyDescent="0.3">
      <c r="A11" s="38" t="s">
        <v>240</v>
      </c>
      <c r="B11" s="36"/>
      <c r="C11" s="37"/>
      <c r="L11" s="26"/>
    </row>
    <row r="12" spans="1:12" ht="26.4" x14ac:dyDescent="0.25">
      <c r="A12" s="11">
        <v>1</v>
      </c>
      <c r="B12" s="62" t="s">
        <v>241</v>
      </c>
      <c r="C12" s="13">
        <v>41</v>
      </c>
      <c r="D12" s="50" t="e">
        <f>#REF!</f>
        <v>#REF!</v>
      </c>
      <c r="E12" s="15"/>
      <c r="F12" s="16" t="e">
        <f>#REF!</f>
        <v>#REF!</v>
      </c>
      <c r="G12" s="16"/>
      <c r="H12" s="14" t="e">
        <f>#REF!</f>
        <v>#REF!</v>
      </c>
      <c r="I12" s="15"/>
      <c r="J12" s="16">
        <f>C12</f>
        <v>41</v>
      </c>
      <c r="K12" s="15"/>
      <c r="L12" s="52"/>
    </row>
    <row r="13" spans="1:12" ht="13.2" x14ac:dyDescent="0.25">
      <c r="A13" s="17"/>
      <c r="B13" s="18" t="s">
        <v>242</v>
      </c>
      <c r="C13" s="23">
        <v>64431.090000000004</v>
      </c>
      <c r="D13" s="51"/>
      <c r="E13" s="20" t="e">
        <f>#REF!</f>
        <v>#REF!</v>
      </c>
      <c r="F13" s="21"/>
      <c r="G13" s="21" t="e">
        <f>#REF!</f>
        <v>#REF!</v>
      </c>
      <c r="H13" s="19"/>
      <c r="I13" s="20" t="e">
        <f>#REF!</f>
        <v>#REF!</v>
      </c>
      <c r="J13" s="21"/>
      <c r="K13" s="20">
        <f>C13</f>
        <v>64431.090000000004</v>
      </c>
      <c r="L13" s="52"/>
    </row>
    <row r="14" spans="1:12" ht="15" hidden="1" customHeight="1" thickBot="1" x14ac:dyDescent="0.3">
      <c r="A14" s="61" t="s">
        <v>239</v>
      </c>
      <c r="B14" s="8"/>
      <c r="C14" s="9"/>
      <c r="L14" s="25" t="s">
        <v>243</v>
      </c>
    </row>
    <row r="15" spans="1:12" s="25" customFormat="1" ht="15" customHeight="1" thickBot="1" x14ac:dyDescent="0.3">
      <c r="A15" s="38" t="s">
        <v>244</v>
      </c>
      <c r="B15" s="36"/>
      <c r="C15" s="37"/>
      <c r="L15" s="26"/>
    </row>
    <row r="16" spans="1:12" ht="26.4" x14ac:dyDescent="0.25">
      <c r="A16" s="11">
        <v>1</v>
      </c>
      <c r="B16" s="62" t="s">
        <v>245</v>
      </c>
      <c r="C16" s="13">
        <v>103</v>
      </c>
      <c r="D16" s="50" t="e">
        <f>#REF!</f>
        <v>#REF!</v>
      </c>
      <c r="E16" s="15"/>
      <c r="F16" s="16" t="e">
        <f>#REF!</f>
        <v>#REF!</v>
      </c>
      <c r="G16" s="16"/>
      <c r="H16" s="14" t="e">
        <f>#REF!</f>
        <v>#REF!</v>
      </c>
      <c r="I16" s="15"/>
      <c r="J16" s="16">
        <f>C16</f>
        <v>103</v>
      </c>
      <c r="K16" s="15"/>
      <c r="L16" s="52"/>
    </row>
    <row r="17" spans="1:12" ht="13.2" x14ac:dyDescent="0.25">
      <c r="A17" s="17"/>
      <c r="B17" s="18" t="s">
        <v>246</v>
      </c>
      <c r="C17" s="23">
        <v>28176.68</v>
      </c>
      <c r="D17" s="51"/>
      <c r="E17" s="20" t="e">
        <f>#REF!</f>
        <v>#REF!</v>
      </c>
      <c r="F17" s="21"/>
      <c r="G17" s="21" t="e">
        <f>#REF!</f>
        <v>#REF!</v>
      </c>
      <c r="H17" s="19"/>
      <c r="I17" s="20" t="e">
        <f>#REF!</f>
        <v>#REF!</v>
      </c>
      <c r="J17" s="21"/>
      <c r="K17" s="20">
        <f>C17</f>
        <v>28176.68</v>
      </c>
      <c r="L17" s="52"/>
    </row>
    <row r="18" spans="1:12" ht="15" hidden="1" customHeight="1" thickBot="1" x14ac:dyDescent="0.3">
      <c r="A18" s="61" t="s">
        <v>239</v>
      </c>
      <c r="B18" s="8"/>
      <c r="C18" s="9"/>
      <c r="L18" s="25" t="s">
        <v>243</v>
      </c>
    </row>
    <row r="19" spans="1:12" s="25" customFormat="1" ht="15" customHeight="1" thickBot="1" x14ac:dyDescent="0.3">
      <c r="A19" s="38" t="s">
        <v>247</v>
      </c>
      <c r="B19" s="36"/>
      <c r="C19" s="37"/>
      <c r="L19" s="26"/>
    </row>
    <row r="20" spans="1:12" ht="42" customHeight="1" x14ac:dyDescent="0.25">
      <c r="A20" s="11">
        <v>1</v>
      </c>
      <c r="B20" s="62" t="s">
        <v>248</v>
      </c>
      <c r="C20" s="13">
        <v>1</v>
      </c>
      <c r="D20" s="50" t="e">
        <f>#REF!</f>
        <v>#REF!</v>
      </c>
      <c r="E20" s="15"/>
      <c r="F20" s="16" t="e">
        <f>#REF!</f>
        <v>#REF!</v>
      </c>
      <c r="G20" s="16"/>
      <c r="H20" s="14" t="e">
        <f>#REF!</f>
        <v>#REF!</v>
      </c>
      <c r="I20" s="15"/>
      <c r="J20" s="16">
        <f>C20</f>
        <v>1</v>
      </c>
      <c r="K20" s="15"/>
      <c r="L20" s="52"/>
    </row>
    <row r="21" spans="1:12" ht="13.2" hidden="1" x14ac:dyDescent="0.25">
      <c r="A21" s="17"/>
      <c r="B21" s="18" t="s">
        <v>249</v>
      </c>
      <c r="C21" s="23">
        <v>2032.0200000000002</v>
      </c>
      <c r="D21" s="51"/>
      <c r="E21" s="20" t="e">
        <f>#REF!</f>
        <v>#REF!</v>
      </c>
      <c r="F21" s="21"/>
      <c r="G21" s="21" t="e">
        <f>#REF!</f>
        <v>#REF!</v>
      </c>
      <c r="H21" s="19"/>
      <c r="I21" s="20" t="e">
        <f>#REF!</f>
        <v>#REF!</v>
      </c>
      <c r="J21" s="21"/>
      <c r="K21" s="20">
        <f>C21</f>
        <v>2032.0200000000002</v>
      </c>
      <c r="L21" s="52"/>
    </row>
    <row r="22" spans="1:12" ht="15" hidden="1" customHeight="1" thickBot="1" x14ac:dyDescent="0.3">
      <c r="A22" s="61" t="s">
        <v>239</v>
      </c>
      <c r="B22" s="8"/>
      <c r="C22" s="9"/>
      <c r="L22" s="25" t="s">
        <v>243</v>
      </c>
    </row>
    <row r="23" spans="1:12" s="25" customFormat="1" ht="30" customHeight="1" thickBot="1" x14ac:dyDescent="0.3">
      <c r="A23" s="38" t="s">
        <v>250</v>
      </c>
      <c r="B23" s="36"/>
      <c r="C23" s="37"/>
      <c r="L23" s="26"/>
    </row>
    <row r="24" spans="1:12" ht="13.2" x14ac:dyDescent="0.25">
      <c r="A24" s="11">
        <v>3</v>
      </c>
      <c r="B24" s="62" t="s">
        <v>251</v>
      </c>
      <c r="C24" s="13">
        <v>12</v>
      </c>
      <c r="D24" s="50" t="e">
        <f>#REF!</f>
        <v>#REF!</v>
      </c>
      <c r="E24" s="15"/>
      <c r="F24" s="16" t="e">
        <f>#REF!</f>
        <v>#REF!</v>
      </c>
      <c r="G24" s="16"/>
      <c r="H24" s="14" t="e">
        <f>#REF!</f>
        <v>#REF!</v>
      </c>
      <c r="I24" s="15"/>
      <c r="J24" s="16">
        <f>C24</f>
        <v>12</v>
      </c>
      <c r="K24" s="15"/>
      <c r="L24" s="52"/>
    </row>
    <row r="25" spans="1:12" ht="13.2" x14ac:dyDescent="0.25">
      <c r="A25" s="17"/>
      <c r="B25" s="18" t="s">
        <v>252</v>
      </c>
      <c r="C25" s="23">
        <v>147805.32</v>
      </c>
      <c r="D25" s="51"/>
      <c r="E25" s="20" t="e">
        <f>#REF!</f>
        <v>#REF!</v>
      </c>
      <c r="F25" s="21"/>
      <c r="G25" s="21" t="e">
        <f>#REF!</f>
        <v>#REF!</v>
      </c>
      <c r="H25" s="19"/>
      <c r="I25" s="20" t="e">
        <f>#REF!</f>
        <v>#REF!</v>
      </c>
      <c r="J25" s="21"/>
      <c r="K25" s="20">
        <f>C25</f>
        <v>147805.32</v>
      </c>
      <c r="L25" s="52"/>
    </row>
    <row r="26" spans="1:12" ht="26.4" x14ac:dyDescent="0.25">
      <c r="A26" s="11">
        <v>9</v>
      </c>
      <c r="B26" s="62" t="s">
        <v>253</v>
      </c>
      <c r="C26" s="13">
        <v>350</v>
      </c>
      <c r="D26" s="50" t="e">
        <f>#REF!</f>
        <v>#REF!</v>
      </c>
      <c r="E26" s="15"/>
      <c r="F26" s="16" t="e">
        <f>#REF!</f>
        <v>#REF!</v>
      </c>
      <c r="G26" s="16"/>
      <c r="H26" s="14" t="e">
        <f>#REF!</f>
        <v>#REF!</v>
      </c>
      <c r="I26" s="15"/>
      <c r="J26" s="16">
        <f>C26</f>
        <v>350</v>
      </c>
      <c r="K26" s="15"/>
      <c r="L26" s="52"/>
    </row>
    <row r="27" spans="1:12" ht="13.2" x14ac:dyDescent="0.25">
      <c r="A27" s="17"/>
      <c r="B27" s="18" t="s">
        <v>254</v>
      </c>
      <c r="C27" s="23">
        <v>53966.5</v>
      </c>
      <c r="D27" s="51"/>
      <c r="E27" s="20" t="e">
        <f>#REF!</f>
        <v>#REF!</v>
      </c>
      <c r="F27" s="21"/>
      <c r="G27" s="21" t="e">
        <f>#REF!</f>
        <v>#REF!</v>
      </c>
      <c r="H27" s="19"/>
      <c r="I27" s="20" t="e">
        <f>#REF!</f>
        <v>#REF!</v>
      </c>
      <c r="J27" s="21"/>
      <c r="K27" s="20">
        <f>C27</f>
        <v>53966.5</v>
      </c>
      <c r="L27" s="52"/>
    </row>
    <row r="28" spans="1:12" ht="13.2" x14ac:dyDescent="0.25">
      <c r="A28" s="11">
        <v>11</v>
      </c>
      <c r="B28" s="62" t="s">
        <v>255</v>
      </c>
      <c r="C28" s="13">
        <v>20</v>
      </c>
      <c r="D28" s="50" t="e">
        <f>#REF!</f>
        <v>#REF!</v>
      </c>
      <c r="E28" s="15"/>
      <c r="F28" s="16" t="e">
        <f>#REF!</f>
        <v>#REF!</v>
      </c>
      <c r="G28" s="16"/>
      <c r="H28" s="14" t="e">
        <f>#REF!</f>
        <v>#REF!</v>
      </c>
      <c r="I28" s="15"/>
      <c r="J28" s="16">
        <f>C28</f>
        <v>20</v>
      </c>
      <c r="K28" s="15"/>
      <c r="L28" s="52"/>
    </row>
    <row r="29" spans="1:12" ht="13.2" x14ac:dyDescent="0.25">
      <c r="A29" s="17"/>
      <c r="B29" s="18" t="s">
        <v>256</v>
      </c>
      <c r="C29" s="23">
        <v>258.40000000000003</v>
      </c>
      <c r="D29" s="51"/>
      <c r="E29" s="20" t="e">
        <f>#REF!</f>
        <v>#REF!</v>
      </c>
      <c r="F29" s="21"/>
      <c r="G29" s="21" t="e">
        <f>#REF!</f>
        <v>#REF!</v>
      </c>
      <c r="H29" s="19"/>
      <c r="I29" s="20" t="e">
        <f>#REF!</f>
        <v>#REF!</v>
      </c>
      <c r="J29" s="21"/>
      <c r="K29" s="20">
        <f>C29</f>
        <v>258.40000000000003</v>
      </c>
      <c r="L29" s="52"/>
    </row>
    <row r="30" spans="1:12" ht="13.2" x14ac:dyDescent="0.25">
      <c r="A30" s="11">
        <v>31</v>
      </c>
      <c r="B30" s="62" t="s">
        <v>257</v>
      </c>
      <c r="C30" s="13">
        <v>8</v>
      </c>
      <c r="D30" s="50" t="e">
        <f>#REF!</f>
        <v>#REF!</v>
      </c>
      <c r="E30" s="15"/>
      <c r="F30" s="16" t="e">
        <f>#REF!</f>
        <v>#REF!</v>
      </c>
      <c r="G30" s="16"/>
      <c r="H30" s="14" t="e">
        <f>#REF!</f>
        <v>#REF!</v>
      </c>
      <c r="I30" s="15"/>
      <c r="J30" s="16">
        <f>C30</f>
        <v>8</v>
      </c>
      <c r="K30" s="15"/>
      <c r="L30" s="52"/>
    </row>
    <row r="31" spans="1:12" ht="13.2" x14ac:dyDescent="0.25">
      <c r="A31" s="17"/>
      <c r="B31" s="18" t="s">
        <v>258</v>
      </c>
      <c r="C31" s="23">
        <v>9818.4</v>
      </c>
      <c r="D31" s="51"/>
      <c r="E31" s="20" t="e">
        <f>#REF!</f>
        <v>#REF!</v>
      </c>
      <c r="F31" s="21"/>
      <c r="G31" s="21" t="e">
        <f>#REF!</f>
        <v>#REF!</v>
      </c>
      <c r="H31" s="19"/>
      <c r="I31" s="20" t="e">
        <f>#REF!</f>
        <v>#REF!</v>
      </c>
      <c r="J31" s="21"/>
      <c r="K31" s="20">
        <f>C31</f>
        <v>9818.4</v>
      </c>
      <c r="L31" s="52"/>
    </row>
    <row r="32" spans="1:12" ht="26.4" x14ac:dyDescent="0.25">
      <c r="A32" s="11">
        <v>33</v>
      </c>
      <c r="B32" s="62" t="s">
        <v>259</v>
      </c>
      <c r="C32" s="13">
        <v>100</v>
      </c>
      <c r="D32" s="50" t="e">
        <f>#REF!</f>
        <v>#REF!</v>
      </c>
      <c r="E32" s="15"/>
      <c r="F32" s="16" t="e">
        <f>#REF!</f>
        <v>#REF!</v>
      </c>
      <c r="G32" s="16"/>
      <c r="H32" s="14" t="e">
        <f>#REF!</f>
        <v>#REF!</v>
      </c>
      <c r="I32" s="15"/>
      <c r="J32" s="16">
        <f>C32</f>
        <v>100</v>
      </c>
      <c r="K32" s="15"/>
      <c r="L32" s="52"/>
    </row>
    <row r="33" spans="1:12" ht="13.2" x14ac:dyDescent="0.25">
      <c r="A33" s="17"/>
      <c r="B33" s="18" t="s">
        <v>260</v>
      </c>
      <c r="C33" s="23">
        <v>21120</v>
      </c>
      <c r="D33" s="51"/>
      <c r="E33" s="20" t="e">
        <f>#REF!</f>
        <v>#REF!</v>
      </c>
      <c r="F33" s="21"/>
      <c r="G33" s="21" t="e">
        <f>#REF!</f>
        <v>#REF!</v>
      </c>
      <c r="H33" s="19"/>
      <c r="I33" s="20" t="e">
        <f>#REF!</f>
        <v>#REF!</v>
      </c>
      <c r="J33" s="21"/>
      <c r="K33" s="20">
        <f>C33</f>
        <v>21120</v>
      </c>
      <c r="L33" s="52"/>
    </row>
    <row r="34" spans="1:12" ht="15" hidden="1" customHeight="1" thickBot="1" x14ac:dyDescent="0.3">
      <c r="A34" s="61" t="s">
        <v>239</v>
      </c>
      <c r="B34" s="8"/>
      <c r="C34" s="9"/>
      <c r="L34" s="25" t="s">
        <v>243</v>
      </c>
    </row>
    <row r="35" spans="1:12" s="25" customFormat="1" ht="15" customHeight="1" thickBot="1" x14ac:dyDescent="0.3">
      <c r="A35" s="38" t="s">
        <v>261</v>
      </c>
      <c r="B35" s="36"/>
      <c r="C35" s="37"/>
      <c r="L35" s="26"/>
    </row>
    <row r="36" spans="1:12" ht="13.2" x14ac:dyDescent="0.25">
      <c r="A36" s="11">
        <v>1</v>
      </c>
      <c r="B36" s="62" t="s">
        <v>262</v>
      </c>
      <c r="C36" s="13">
        <v>250</v>
      </c>
      <c r="D36" s="50" t="e">
        <f>#REF!</f>
        <v>#REF!</v>
      </c>
      <c r="E36" s="15"/>
      <c r="F36" s="16" t="e">
        <f>#REF!</f>
        <v>#REF!</v>
      </c>
      <c r="G36" s="16"/>
      <c r="H36" s="14" t="e">
        <f>#REF!</f>
        <v>#REF!</v>
      </c>
      <c r="I36" s="15"/>
      <c r="J36" s="16">
        <f>C36</f>
        <v>250</v>
      </c>
      <c r="K36" s="15"/>
      <c r="L36" s="52"/>
    </row>
    <row r="37" spans="1:12" ht="13.2" x14ac:dyDescent="0.25">
      <c r="A37" s="17"/>
      <c r="B37" s="18" t="s">
        <v>263</v>
      </c>
      <c r="C37" s="23">
        <v>3926.25</v>
      </c>
      <c r="D37" s="51"/>
      <c r="E37" s="20" t="e">
        <f>#REF!</f>
        <v>#REF!</v>
      </c>
      <c r="F37" s="21"/>
      <c r="G37" s="21" t="e">
        <f>#REF!</f>
        <v>#REF!</v>
      </c>
      <c r="H37" s="19"/>
      <c r="I37" s="20" t="e">
        <f>#REF!</f>
        <v>#REF!</v>
      </c>
      <c r="J37" s="21"/>
      <c r="K37" s="20">
        <f>C37</f>
        <v>3926.25</v>
      </c>
      <c r="L37" s="52"/>
    </row>
    <row r="38" spans="1:12" ht="13.2" x14ac:dyDescent="0.25">
      <c r="A38" s="11">
        <v>2</v>
      </c>
      <c r="B38" s="62" t="s">
        <v>264</v>
      </c>
      <c r="C38" s="13">
        <v>300</v>
      </c>
      <c r="D38" s="50" t="e">
        <f>#REF!</f>
        <v>#REF!</v>
      </c>
      <c r="E38" s="15"/>
      <c r="F38" s="16" t="e">
        <f>#REF!</f>
        <v>#REF!</v>
      </c>
      <c r="G38" s="16"/>
      <c r="H38" s="14" t="e">
        <f>#REF!</f>
        <v>#REF!</v>
      </c>
      <c r="I38" s="15"/>
      <c r="J38" s="16">
        <f>C38</f>
        <v>300</v>
      </c>
      <c r="K38" s="15"/>
      <c r="L38" s="52"/>
    </row>
    <row r="39" spans="1:12" ht="13.2" x14ac:dyDescent="0.25">
      <c r="A39" s="17"/>
      <c r="B39" s="18" t="s">
        <v>265</v>
      </c>
      <c r="C39" s="23">
        <v>1556.64</v>
      </c>
      <c r="D39" s="51"/>
      <c r="E39" s="20" t="e">
        <f>#REF!</f>
        <v>#REF!</v>
      </c>
      <c r="F39" s="21"/>
      <c r="G39" s="21" t="e">
        <f>#REF!</f>
        <v>#REF!</v>
      </c>
      <c r="H39" s="19"/>
      <c r="I39" s="20" t="e">
        <f>#REF!</f>
        <v>#REF!</v>
      </c>
      <c r="J39" s="21"/>
      <c r="K39" s="20">
        <f>C39</f>
        <v>1556.64</v>
      </c>
      <c r="L39" s="52"/>
    </row>
    <row r="40" spans="1:12" ht="13.2" x14ac:dyDescent="0.25">
      <c r="A40" s="11">
        <v>3</v>
      </c>
      <c r="B40" s="62" t="s">
        <v>266</v>
      </c>
      <c r="C40" s="13">
        <v>1050</v>
      </c>
      <c r="D40" s="50" t="e">
        <f>#REF!</f>
        <v>#REF!</v>
      </c>
      <c r="E40" s="15"/>
      <c r="F40" s="16" t="e">
        <f>#REF!</f>
        <v>#REF!</v>
      </c>
      <c r="G40" s="16"/>
      <c r="H40" s="14" t="e">
        <f>#REF!</f>
        <v>#REF!</v>
      </c>
      <c r="I40" s="15"/>
      <c r="J40" s="16">
        <f>C40</f>
        <v>1050</v>
      </c>
      <c r="K40" s="15"/>
      <c r="L40" s="52"/>
    </row>
    <row r="41" spans="1:12" ht="13.2" x14ac:dyDescent="0.25">
      <c r="A41" s="17"/>
      <c r="B41" s="18" t="s">
        <v>267</v>
      </c>
      <c r="C41" s="23">
        <v>5718.09</v>
      </c>
      <c r="D41" s="51"/>
      <c r="E41" s="20" t="e">
        <f>#REF!</f>
        <v>#REF!</v>
      </c>
      <c r="F41" s="21"/>
      <c r="G41" s="21" t="e">
        <f>#REF!</f>
        <v>#REF!</v>
      </c>
      <c r="H41" s="19"/>
      <c r="I41" s="20" t="e">
        <f>#REF!</f>
        <v>#REF!</v>
      </c>
      <c r="J41" s="21"/>
      <c r="K41" s="20">
        <f>C41</f>
        <v>5718.09</v>
      </c>
      <c r="L41" s="52"/>
    </row>
    <row r="42" spans="1:12" ht="13.2" x14ac:dyDescent="0.25">
      <c r="A42" s="11">
        <v>4</v>
      </c>
      <c r="B42" s="62" t="s">
        <v>268</v>
      </c>
      <c r="C42" s="13">
        <v>300</v>
      </c>
      <c r="D42" s="50" t="e">
        <f>#REF!</f>
        <v>#REF!</v>
      </c>
      <c r="E42" s="15"/>
      <c r="F42" s="16" t="e">
        <f>#REF!</f>
        <v>#REF!</v>
      </c>
      <c r="G42" s="16"/>
      <c r="H42" s="14" t="e">
        <f>#REF!</f>
        <v>#REF!</v>
      </c>
      <c r="I42" s="15"/>
      <c r="J42" s="16">
        <f>C42</f>
        <v>300</v>
      </c>
      <c r="K42" s="15"/>
      <c r="L42" s="52"/>
    </row>
    <row r="43" spans="1:12" ht="13.2" x14ac:dyDescent="0.25">
      <c r="A43" s="17"/>
      <c r="B43" s="18" t="s">
        <v>269</v>
      </c>
      <c r="C43" s="23">
        <v>2463.6</v>
      </c>
      <c r="D43" s="51"/>
      <c r="E43" s="20" t="e">
        <f>#REF!</f>
        <v>#REF!</v>
      </c>
      <c r="F43" s="21"/>
      <c r="G43" s="21" t="e">
        <f>#REF!</f>
        <v>#REF!</v>
      </c>
      <c r="H43" s="19"/>
      <c r="I43" s="20" t="e">
        <f>#REF!</f>
        <v>#REF!</v>
      </c>
      <c r="J43" s="21"/>
      <c r="K43" s="20">
        <f>C43</f>
        <v>2463.6</v>
      </c>
      <c r="L43" s="52"/>
    </row>
    <row r="44" spans="1:12" ht="13.2" x14ac:dyDescent="0.25">
      <c r="A44" s="11">
        <v>5</v>
      </c>
      <c r="B44" s="62" t="s">
        <v>270</v>
      </c>
      <c r="C44" s="13">
        <v>1900</v>
      </c>
      <c r="D44" s="50" t="e">
        <f>#REF!</f>
        <v>#REF!</v>
      </c>
      <c r="E44" s="15"/>
      <c r="F44" s="16" t="e">
        <f>#REF!</f>
        <v>#REF!</v>
      </c>
      <c r="G44" s="16"/>
      <c r="H44" s="14" t="e">
        <f>#REF!</f>
        <v>#REF!</v>
      </c>
      <c r="I44" s="15"/>
      <c r="J44" s="16">
        <f>C44</f>
        <v>1900</v>
      </c>
      <c r="K44" s="15"/>
      <c r="L44" s="52"/>
    </row>
    <row r="45" spans="1:12" ht="13.2" x14ac:dyDescent="0.25">
      <c r="A45" s="17"/>
      <c r="B45" s="18" t="s">
        <v>271</v>
      </c>
      <c r="C45" s="23">
        <v>16375.720000000001</v>
      </c>
      <c r="D45" s="51"/>
      <c r="E45" s="20" t="e">
        <f>#REF!</f>
        <v>#REF!</v>
      </c>
      <c r="F45" s="21"/>
      <c r="G45" s="21" t="e">
        <f>#REF!</f>
        <v>#REF!</v>
      </c>
      <c r="H45" s="19"/>
      <c r="I45" s="20" t="e">
        <f>#REF!</f>
        <v>#REF!</v>
      </c>
      <c r="J45" s="21"/>
      <c r="K45" s="20">
        <f>C45</f>
        <v>16375.720000000001</v>
      </c>
      <c r="L45" s="52"/>
    </row>
    <row r="46" spans="1:12" ht="26.4" x14ac:dyDescent="0.25">
      <c r="A46" s="11">
        <v>6</v>
      </c>
      <c r="B46" s="62" t="s">
        <v>272</v>
      </c>
      <c r="C46" s="13">
        <v>30</v>
      </c>
      <c r="D46" s="50" t="e">
        <f>#REF!</f>
        <v>#REF!</v>
      </c>
      <c r="E46" s="15"/>
      <c r="F46" s="16" t="e">
        <f>#REF!</f>
        <v>#REF!</v>
      </c>
      <c r="G46" s="16"/>
      <c r="H46" s="14" t="e">
        <f>#REF!</f>
        <v>#REF!</v>
      </c>
      <c r="I46" s="15"/>
      <c r="J46" s="16">
        <f>C46</f>
        <v>30</v>
      </c>
      <c r="K46" s="15"/>
      <c r="L46" s="52"/>
    </row>
    <row r="47" spans="1:12" ht="13.2" x14ac:dyDescent="0.25">
      <c r="A47" s="17"/>
      <c r="B47" s="18" t="s">
        <v>273</v>
      </c>
      <c r="C47" s="23">
        <v>34780.200000000004</v>
      </c>
      <c r="D47" s="51"/>
      <c r="E47" s="20" t="e">
        <f>#REF!</f>
        <v>#REF!</v>
      </c>
      <c r="F47" s="21"/>
      <c r="G47" s="21" t="e">
        <f>#REF!</f>
        <v>#REF!</v>
      </c>
      <c r="H47" s="19"/>
      <c r="I47" s="20" t="e">
        <f>#REF!</f>
        <v>#REF!</v>
      </c>
      <c r="J47" s="21"/>
      <c r="K47" s="20">
        <f>C47</f>
        <v>34780.200000000004</v>
      </c>
      <c r="L47" s="52"/>
    </row>
    <row r="48" spans="1:12" ht="26.4" x14ac:dyDescent="0.25">
      <c r="A48" s="11">
        <v>7</v>
      </c>
      <c r="B48" s="62" t="s">
        <v>274</v>
      </c>
      <c r="C48" s="13">
        <v>18240</v>
      </c>
      <c r="D48" s="50" t="e">
        <f>#REF!</f>
        <v>#REF!</v>
      </c>
      <c r="E48" s="15"/>
      <c r="F48" s="16" t="e">
        <f>#REF!</f>
        <v>#REF!</v>
      </c>
      <c r="G48" s="16"/>
      <c r="H48" s="14" t="e">
        <f>#REF!</f>
        <v>#REF!</v>
      </c>
      <c r="I48" s="15"/>
      <c r="J48" s="16">
        <f>C48</f>
        <v>18240</v>
      </c>
      <c r="K48" s="15"/>
      <c r="L48" s="52"/>
    </row>
    <row r="49" spans="1:12" ht="13.2" x14ac:dyDescent="0.25">
      <c r="A49" s="17"/>
      <c r="B49" s="18" t="s">
        <v>275</v>
      </c>
      <c r="C49" s="23">
        <v>184947.52000000002</v>
      </c>
      <c r="D49" s="51"/>
      <c r="E49" s="20" t="e">
        <f>#REF!</f>
        <v>#REF!</v>
      </c>
      <c r="F49" s="21"/>
      <c r="G49" s="21" t="e">
        <f>#REF!</f>
        <v>#REF!</v>
      </c>
      <c r="H49" s="19"/>
      <c r="I49" s="20" t="e">
        <f>#REF!</f>
        <v>#REF!</v>
      </c>
      <c r="J49" s="21"/>
      <c r="K49" s="20">
        <f>C49</f>
        <v>184947.52000000002</v>
      </c>
      <c r="L49" s="52"/>
    </row>
    <row r="50" spans="1:12" ht="26.4" x14ac:dyDescent="0.25">
      <c r="A50" s="11">
        <v>8</v>
      </c>
      <c r="B50" s="62" t="s">
        <v>276</v>
      </c>
      <c r="C50" s="13">
        <v>1200</v>
      </c>
      <c r="D50" s="50" t="e">
        <f>#REF!</f>
        <v>#REF!</v>
      </c>
      <c r="E50" s="15"/>
      <c r="F50" s="16" t="e">
        <f>#REF!</f>
        <v>#REF!</v>
      </c>
      <c r="G50" s="16"/>
      <c r="H50" s="14" t="e">
        <f>#REF!</f>
        <v>#REF!</v>
      </c>
      <c r="I50" s="15"/>
      <c r="J50" s="16">
        <f>C50</f>
        <v>1200</v>
      </c>
      <c r="K50" s="15"/>
      <c r="L50" s="52"/>
    </row>
    <row r="51" spans="1:12" ht="13.2" x14ac:dyDescent="0.25">
      <c r="A51" s="17"/>
      <c r="B51" s="18" t="s">
        <v>277</v>
      </c>
      <c r="C51" s="23">
        <v>3583.6600000000003</v>
      </c>
      <c r="D51" s="51"/>
      <c r="E51" s="20" t="e">
        <f>#REF!</f>
        <v>#REF!</v>
      </c>
      <c r="F51" s="21"/>
      <c r="G51" s="21" t="e">
        <f>#REF!</f>
        <v>#REF!</v>
      </c>
      <c r="H51" s="19"/>
      <c r="I51" s="20" t="e">
        <f>#REF!</f>
        <v>#REF!</v>
      </c>
      <c r="J51" s="21"/>
      <c r="K51" s="20">
        <f>C51</f>
        <v>3583.6600000000003</v>
      </c>
      <c r="L51" s="52"/>
    </row>
    <row r="52" spans="1:12" ht="13.2" x14ac:dyDescent="0.25">
      <c r="A52" s="11">
        <v>9</v>
      </c>
      <c r="B52" s="62" t="s">
        <v>278</v>
      </c>
      <c r="C52" s="13">
        <v>6024</v>
      </c>
      <c r="D52" s="50" t="e">
        <f>#REF!</f>
        <v>#REF!</v>
      </c>
      <c r="E52" s="15"/>
      <c r="F52" s="16" t="e">
        <f>#REF!</f>
        <v>#REF!</v>
      </c>
      <c r="G52" s="16"/>
      <c r="H52" s="14" t="e">
        <f>#REF!</f>
        <v>#REF!</v>
      </c>
      <c r="I52" s="15"/>
      <c r="J52" s="16">
        <f>C52</f>
        <v>6024</v>
      </c>
      <c r="K52" s="15"/>
      <c r="L52" s="52"/>
    </row>
    <row r="53" spans="1:12" ht="13.2" x14ac:dyDescent="0.25">
      <c r="A53" s="17"/>
      <c r="B53" s="18" t="s">
        <v>279</v>
      </c>
      <c r="C53" s="23">
        <v>77209.61</v>
      </c>
      <c r="D53" s="51"/>
      <c r="E53" s="20" t="e">
        <f>#REF!</f>
        <v>#REF!</v>
      </c>
      <c r="F53" s="21"/>
      <c r="G53" s="21" t="e">
        <f>#REF!</f>
        <v>#REF!</v>
      </c>
      <c r="H53" s="19"/>
      <c r="I53" s="20" t="e">
        <f>#REF!</f>
        <v>#REF!</v>
      </c>
      <c r="J53" s="21"/>
      <c r="K53" s="20">
        <f>C53</f>
        <v>77209.61</v>
      </c>
      <c r="L53" s="52"/>
    </row>
    <row r="54" spans="1:12" ht="13.2" x14ac:dyDescent="0.25">
      <c r="A54" s="11">
        <v>10</v>
      </c>
      <c r="B54" s="62" t="s">
        <v>280</v>
      </c>
      <c r="C54" s="13">
        <v>2444</v>
      </c>
      <c r="D54" s="50" t="e">
        <f>#REF!</f>
        <v>#REF!</v>
      </c>
      <c r="E54" s="15"/>
      <c r="F54" s="16" t="e">
        <f>#REF!</f>
        <v>#REF!</v>
      </c>
      <c r="G54" s="16"/>
      <c r="H54" s="14" t="e">
        <f>#REF!</f>
        <v>#REF!</v>
      </c>
      <c r="I54" s="15"/>
      <c r="J54" s="16">
        <f>C54</f>
        <v>2444</v>
      </c>
      <c r="K54" s="15"/>
      <c r="L54" s="52"/>
    </row>
    <row r="55" spans="1:12" ht="13.2" x14ac:dyDescent="0.25">
      <c r="A55" s="17"/>
      <c r="B55" s="18" t="s">
        <v>281</v>
      </c>
      <c r="C55" s="23">
        <v>139222.05000000002</v>
      </c>
      <c r="D55" s="51"/>
      <c r="E55" s="20" t="e">
        <f>#REF!</f>
        <v>#REF!</v>
      </c>
      <c r="F55" s="21"/>
      <c r="G55" s="21" t="e">
        <f>#REF!</f>
        <v>#REF!</v>
      </c>
      <c r="H55" s="19"/>
      <c r="I55" s="20" t="e">
        <f>#REF!</f>
        <v>#REF!</v>
      </c>
      <c r="J55" s="21"/>
      <c r="K55" s="20">
        <f>C55</f>
        <v>139222.05000000002</v>
      </c>
      <c r="L55" s="52"/>
    </row>
    <row r="56" spans="1:12" ht="13.2" x14ac:dyDescent="0.25">
      <c r="A56" s="11">
        <v>11</v>
      </c>
      <c r="B56" s="62" t="s">
        <v>282</v>
      </c>
      <c r="C56" s="13">
        <v>120</v>
      </c>
      <c r="D56" s="50" t="e">
        <f>#REF!</f>
        <v>#REF!</v>
      </c>
      <c r="E56" s="15"/>
      <c r="F56" s="16" t="e">
        <f>#REF!</f>
        <v>#REF!</v>
      </c>
      <c r="G56" s="16"/>
      <c r="H56" s="14" t="e">
        <f>#REF!</f>
        <v>#REF!</v>
      </c>
      <c r="I56" s="15"/>
      <c r="J56" s="16">
        <f>C56</f>
        <v>120</v>
      </c>
      <c r="K56" s="15"/>
      <c r="L56" s="52"/>
    </row>
    <row r="57" spans="1:12" ht="13.2" x14ac:dyDescent="0.25">
      <c r="A57" s="17"/>
      <c r="B57" s="18" t="s">
        <v>283</v>
      </c>
      <c r="C57" s="23">
        <v>716.44</v>
      </c>
      <c r="D57" s="51"/>
      <c r="E57" s="20" t="e">
        <f>#REF!</f>
        <v>#REF!</v>
      </c>
      <c r="F57" s="21"/>
      <c r="G57" s="21" t="e">
        <f>#REF!</f>
        <v>#REF!</v>
      </c>
      <c r="H57" s="19"/>
      <c r="I57" s="20" t="e">
        <f>#REF!</f>
        <v>#REF!</v>
      </c>
      <c r="J57" s="21"/>
      <c r="K57" s="20">
        <f>C57</f>
        <v>716.44</v>
      </c>
      <c r="L57" s="52"/>
    </row>
    <row r="58" spans="1:12" ht="13.2" x14ac:dyDescent="0.25">
      <c r="A58" s="11">
        <v>12</v>
      </c>
      <c r="B58" s="62" t="s">
        <v>284</v>
      </c>
      <c r="C58" s="13">
        <v>236</v>
      </c>
      <c r="D58" s="50" t="e">
        <f>#REF!</f>
        <v>#REF!</v>
      </c>
      <c r="E58" s="15"/>
      <c r="F58" s="16" t="e">
        <f>#REF!</f>
        <v>#REF!</v>
      </c>
      <c r="G58" s="16"/>
      <c r="H58" s="14" t="e">
        <f>#REF!</f>
        <v>#REF!</v>
      </c>
      <c r="I58" s="15"/>
      <c r="J58" s="16">
        <f>C58</f>
        <v>236</v>
      </c>
      <c r="K58" s="15"/>
      <c r="L58" s="52"/>
    </row>
    <row r="59" spans="1:12" ht="13.2" x14ac:dyDescent="0.25">
      <c r="A59" s="17"/>
      <c r="B59" s="18" t="s">
        <v>285</v>
      </c>
      <c r="C59" s="23">
        <v>1478.8200000000002</v>
      </c>
      <c r="D59" s="51"/>
      <c r="E59" s="20" t="e">
        <f>#REF!</f>
        <v>#REF!</v>
      </c>
      <c r="F59" s="21"/>
      <c r="G59" s="21" t="e">
        <f>#REF!</f>
        <v>#REF!</v>
      </c>
      <c r="H59" s="19"/>
      <c r="I59" s="20" t="e">
        <f>#REF!</f>
        <v>#REF!</v>
      </c>
      <c r="J59" s="21"/>
      <c r="K59" s="20">
        <f>C59</f>
        <v>1478.8200000000002</v>
      </c>
      <c r="L59" s="52"/>
    </row>
    <row r="60" spans="1:12" ht="13.2" x14ac:dyDescent="0.25">
      <c r="A60" s="11">
        <v>13</v>
      </c>
      <c r="B60" s="62" t="s">
        <v>286</v>
      </c>
      <c r="C60" s="13">
        <v>1380</v>
      </c>
      <c r="D60" s="50" t="e">
        <f>#REF!</f>
        <v>#REF!</v>
      </c>
      <c r="E60" s="15"/>
      <c r="F60" s="16" t="e">
        <f>#REF!</f>
        <v>#REF!</v>
      </c>
      <c r="G60" s="16"/>
      <c r="H60" s="14" t="e">
        <f>#REF!</f>
        <v>#REF!</v>
      </c>
      <c r="I60" s="15"/>
      <c r="J60" s="16">
        <f>C60</f>
        <v>1380</v>
      </c>
      <c r="K60" s="15"/>
      <c r="L60" s="52"/>
    </row>
    <row r="61" spans="1:12" ht="13.2" x14ac:dyDescent="0.25">
      <c r="A61" s="17"/>
      <c r="B61" s="18" t="s">
        <v>287</v>
      </c>
      <c r="C61" s="23">
        <v>16852.79</v>
      </c>
      <c r="D61" s="51"/>
      <c r="E61" s="20" t="e">
        <f>#REF!</f>
        <v>#REF!</v>
      </c>
      <c r="F61" s="21"/>
      <c r="G61" s="21" t="e">
        <f>#REF!</f>
        <v>#REF!</v>
      </c>
      <c r="H61" s="19"/>
      <c r="I61" s="20" t="e">
        <f>#REF!</f>
        <v>#REF!</v>
      </c>
      <c r="J61" s="21"/>
      <c r="K61" s="20">
        <f>C61</f>
        <v>16852.79</v>
      </c>
      <c r="L61" s="52"/>
    </row>
    <row r="62" spans="1:12" ht="13.2" x14ac:dyDescent="0.25">
      <c r="A62" s="11">
        <v>14</v>
      </c>
      <c r="B62" s="62" t="s">
        <v>288</v>
      </c>
      <c r="C62" s="13">
        <v>600</v>
      </c>
      <c r="D62" s="50" t="e">
        <f>#REF!</f>
        <v>#REF!</v>
      </c>
      <c r="E62" s="15"/>
      <c r="F62" s="16" t="e">
        <f>#REF!</f>
        <v>#REF!</v>
      </c>
      <c r="G62" s="16"/>
      <c r="H62" s="14" t="e">
        <f>#REF!</f>
        <v>#REF!</v>
      </c>
      <c r="I62" s="15"/>
      <c r="J62" s="16">
        <f>C62</f>
        <v>600</v>
      </c>
      <c r="K62" s="15"/>
      <c r="L62" s="52"/>
    </row>
    <row r="63" spans="1:12" ht="13.2" x14ac:dyDescent="0.25">
      <c r="A63" s="17"/>
      <c r="B63" s="18" t="s">
        <v>289</v>
      </c>
      <c r="C63" s="23">
        <v>32565.800000000003</v>
      </c>
      <c r="D63" s="51"/>
      <c r="E63" s="20" t="e">
        <f>#REF!</f>
        <v>#REF!</v>
      </c>
      <c r="F63" s="21"/>
      <c r="G63" s="21" t="e">
        <f>#REF!</f>
        <v>#REF!</v>
      </c>
      <c r="H63" s="19"/>
      <c r="I63" s="20" t="e">
        <f>#REF!</f>
        <v>#REF!</v>
      </c>
      <c r="J63" s="21"/>
      <c r="K63" s="20">
        <f>C63</f>
        <v>32565.800000000003</v>
      </c>
      <c r="L63" s="52"/>
    </row>
    <row r="64" spans="1:12" ht="15" hidden="1" customHeight="1" thickBot="1" x14ac:dyDescent="0.3">
      <c r="A64" s="61" t="s">
        <v>239</v>
      </c>
      <c r="B64" s="8"/>
      <c r="C64" s="9"/>
      <c r="L64" s="25" t="s">
        <v>243</v>
      </c>
    </row>
    <row r="65" spans="1:12" s="25" customFormat="1" ht="15" customHeight="1" thickBot="1" x14ac:dyDescent="0.3">
      <c r="A65" s="38" t="s">
        <v>290</v>
      </c>
      <c r="B65" s="36"/>
      <c r="C65" s="37"/>
      <c r="L65" s="26"/>
    </row>
    <row r="66" spans="1:12" ht="26.4" x14ac:dyDescent="0.25">
      <c r="A66" s="11">
        <v>1</v>
      </c>
      <c r="B66" s="62" t="s">
        <v>291</v>
      </c>
      <c r="C66" s="13">
        <v>16</v>
      </c>
      <c r="D66" s="50" t="e">
        <f>#REF!</f>
        <v>#REF!</v>
      </c>
      <c r="E66" s="15"/>
      <c r="F66" s="16" t="e">
        <f>#REF!</f>
        <v>#REF!</v>
      </c>
      <c r="G66" s="16"/>
      <c r="H66" s="14" t="e">
        <f>#REF!</f>
        <v>#REF!</v>
      </c>
      <c r="I66" s="15"/>
      <c r="J66" s="16">
        <f>C66</f>
        <v>16</v>
      </c>
      <c r="K66" s="15"/>
      <c r="L66" s="52"/>
    </row>
    <row r="67" spans="1:12" ht="13.8" thickBot="1" x14ac:dyDescent="0.3">
      <c r="A67" s="17"/>
      <c r="B67" s="18" t="s">
        <v>292</v>
      </c>
      <c r="C67" s="23">
        <v>389766.24</v>
      </c>
      <c r="D67" s="51"/>
      <c r="E67" s="20" t="e">
        <f>#REF!</f>
        <v>#REF!</v>
      </c>
      <c r="F67" s="21"/>
      <c r="G67" s="21" t="e">
        <f>#REF!</f>
        <v>#REF!</v>
      </c>
      <c r="H67" s="19"/>
      <c r="I67" s="20" t="e">
        <f>#REF!</f>
        <v>#REF!</v>
      </c>
      <c r="J67" s="21"/>
      <c r="K67" s="20">
        <f>C67</f>
        <v>389766.24</v>
      </c>
      <c r="L67" s="52"/>
    </row>
    <row r="68" spans="1:12" s="25" customFormat="1" ht="13.2" x14ac:dyDescent="0.25">
      <c r="A68" s="27"/>
      <c r="B68" s="28" t="s">
        <v>215</v>
      </c>
      <c r="C68" s="35">
        <f>SUM(Лист1!J8:J67)</f>
        <v>34725</v>
      </c>
    </row>
    <row r="69" spans="1:12" s="25" customFormat="1" ht="13.8" thickBot="1" x14ac:dyDescent="0.3">
      <c r="A69" s="29"/>
      <c r="B69" s="63" t="s">
        <v>293</v>
      </c>
      <c r="C69" s="33">
        <f>SUM(Лист1!K8:K67)</f>
        <v>1238771.8400000003</v>
      </c>
    </row>
    <row r="70" spans="1:12" s="25" customFormat="1" ht="15" customHeight="1" thickBot="1" x14ac:dyDescent="0.3">
      <c r="A70" s="38" t="s">
        <v>295</v>
      </c>
      <c r="B70" s="36"/>
      <c r="C70" s="37"/>
      <c r="L70" s="26"/>
    </row>
    <row r="71" spans="1:12" ht="13.2" x14ac:dyDescent="0.25">
      <c r="A71" s="11">
        <v>1</v>
      </c>
      <c r="B71" s="62" t="s">
        <v>296</v>
      </c>
      <c r="C71" s="13">
        <v>4</v>
      </c>
      <c r="D71" s="50" t="e">
        <f>#REF!</f>
        <v>#REF!</v>
      </c>
      <c r="E71" s="15"/>
      <c r="F71" s="16" t="e">
        <f>#REF!</f>
        <v>#REF!</v>
      </c>
      <c r="G71" s="16"/>
      <c r="H71" s="14" t="e">
        <f>#REF!</f>
        <v>#REF!</v>
      </c>
      <c r="I71" s="15"/>
      <c r="J71" s="16">
        <f>C71</f>
        <v>4</v>
      </c>
      <c r="K71" s="15"/>
      <c r="L71" s="52"/>
    </row>
    <row r="72" spans="1:12" ht="13.2" x14ac:dyDescent="0.25">
      <c r="A72" s="17"/>
      <c r="B72" s="18" t="s">
        <v>297</v>
      </c>
      <c r="C72" s="23">
        <v>9.3600000000000012</v>
      </c>
      <c r="D72" s="51"/>
      <c r="E72" s="20" t="e">
        <f>#REF!</f>
        <v>#REF!</v>
      </c>
      <c r="F72" s="21"/>
      <c r="G72" s="21" t="e">
        <f>#REF!</f>
        <v>#REF!</v>
      </c>
      <c r="H72" s="19"/>
      <c r="I72" s="20" t="e">
        <f>#REF!</f>
        <v>#REF!</v>
      </c>
      <c r="J72" s="21"/>
      <c r="K72" s="20">
        <f>C72</f>
        <v>9.3600000000000012</v>
      </c>
      <c r="L72" s="52"/>
    </row>
    <row r="73" spans="1:12" ht="26.4" x14ac:dyDescent="0.25">
      <c r="A73" s="11">
        <v>2</v>
      </c>
      <c r="B73" s="62" t="s">
        <v>298</v>
      </c>
      <c r="C73" s="13">
        <v>11000</v>
      </c>
      <c r="D73" s="50" t="e">
        <f>#REF!</f>
        <v>#REF!</v>
      </c>
      <c r="E73" s="15"/>
      <c r="F73" s="16" t="e">
        <f>#REF!</f>
        <v>#REF!</v>
      </c>
      <c r="G73" s="16"/>
      <c r="H73" s="14" t="e">
        <f>#REF!</f>
        <v>#REF!</v>
      </c>
      <c r="I73" s="15"/>
      <c r="J73" s="16">
        <f>C73</f>
        <v>11000</v>
      </c>
      <c r="K73" s="15"/>
      <c r="L73" s="52"/>
    </row>
    <row r="74" spans="1:12" ht="13.2" x14ac:dyDescent="0.25">
      <c r="A74" s="17"/>
      <c r="B74" s="18" t="s">
        <v>299</v>
      </c>
      <c r="C74" s="23">
        <v>24970</v>
      </c>
      <c r="D74" s="51"/>
      <c r="E74" s="20" t="e">
        <f>#REF!</f>
        <v>#REF!</v>
      </c>
      <c r="F74" s="21"/>
      <c r="G74" s="21" t="e">
        <f>#REF!</f>
        <v>#REF!</v>
      </c>
      <c r="H74" s="19"/>
      <c r="I74" s="20" t="e">
        <f>#REF!</f>
        <v>#REF!</v>
      </c>
      <c r="J74" s="21"/>
      <c r="K74" s="20">
        <f>C74</f>
        <v>24970</v>
      </c>
      <c r="L74" s="52"/>
    </row>
    <row r="75" spans="1:12" ht="13.2" x14ac:dyDescent="0.25">
      <c r="A75" s="11">
        <v>3</v>
      </c>
      <c r="B75" s="62" t="s">
        <v>300</v>
      </c>
      <c r="C75" s="13">
        <v>4300</v>
      </c>
      <c r="D75" s="50" t="e">
        <f>#REF!</f>
        <v>#REF!</v>
      </c>
      <c r="E75" s="15"/>
      <c r="F75" s="16" t="e">
        <f>#REF!</f>
        <v>#REF!</v>
      </c>
      <c r="G75" s="16"/>
      <c r="H75" s="14" t="e">
        <f>#REF!</f>
        <v>#REF!</v>
      </c>
      <c r="I75" s="15"/>
      <c r="J75" s="16">
        <f>C75</f>
        <v>4300</v>
      </c>
      <c r="K75" s="15"/>
      <c r="L75" s="52"/>
    </row>
    <row r="76" spans="1:12" ht="13.2" x14ac:dyDescent="0.25">
      <c r="A76" s="17"/>
      <c r="B76" s="18" t="s">
        <v>297</v>
      </c>
      <c r="C76" s="23">
        <v>10062</v>
      </c>
      <c r="D76" s="51"/>
      <c r="E76" s="20" t="e">
        <f>#REF!</f>
        <v>#REF!</v>
      </c>
      <c r="F76" s="21"/>
      <c r="G76" s="21" t="e">
        <f>#REF!</f>
        <v>#REF!</v>
      </c>
      <c r="H76" s="19"/>
      <c r="I76" s="20" t="e">
        <f>#REF!</f>
        <v>#REF!</v>
      </c>
      <c r="J76" s="21"/>
      <c r="K76" s="20">
        <f>C76</f>
        <v>10062</v>
      </c>
      <c r="L76" s="52"/>
    </row>
    <row r="77" spans="1:12" ht="15" hidden="1" customHeight="1" thickBot="1" x14ac:dyDescent="0.3">
      <c r="A77" s="61" t="s">
        <v>294</v>
      </c>
      <c r="B77" s="8"/>
      <c r="C77" s="9"/>
      <c r="L77" s="25" t="s">
        <v>243</v>
      </c>
    </row>
    <row r="78" spans="1:12" s="25" customFormat="1" ht="15" customHeight="1" thickBot="1" x14ac:dyDescent="0.3">
      <c r="A78" s="38" t="s">
        <v>301</v>
      </c>
      <c r="B78" s="36"/>
      <c r="C78" s="37"/>
      <c r="L78" s="26"/>
    </row>
    <row r="79" spans="1:12" ht="26.4" x14ac:dyDescent="0.25">
      <c r="A79" s="11">
        <v>1</v>
      </c>
      <c r="B79" s="62" t="s">
        <v>302</v>
      </c>
      <c r="C79" s="13">
        <v>420</v>
      </c>
      <c r="D79" s="50" t="e">
        <f>#REF!</f>
        <v>#REF!</v>
      </c>
      <c r="E79" s="15"/>
      <c r="F79" s="16" t="e">
        <f>#REF!</f>
        <v>#REF!</v>
      </c>
      <c r="G79" s="16"/>
      <c r="H79" s="14" t="e">
        <f>#REF!</f>
        <v>#REF!</v>
      </c>
      <c r="I79" s="15"/>
      <c r="J79" s="16">
        <f>C79</f>
        <v>420</v>
      </c>
      <c r="K79" s="15"/>
      <c r="L79" s="52"/>
    </row>
    <row r="80" spans="1:12" ht="13.2" x14ac:dyDescent="0.25">
      <c r="A80" s="17"/>
      <c r="B80" s="18" t="s">
        <v>303</v>
      </c>
      <c r="C80" s="23">
        <v>240974.44</v>
      </c>
      <c r="D80" s="51"/>
      <c r="E80" s="20" t="e">
        <f>#REF!</f>
        <v>#REF!</v>
      </c>
      <c r="F80" s="21"/>
      <c r="G80" s="21" t="e">
        <f>#REF!</f>
        <v>#REF!</v>
      </c>
      <c r="H80" s="19"/>
      <c r="I80" s="20" t="e">
        <f>#REF!</f>
        <v>#REF!</v>
      </c>
      <c r="J80" s="21"/>
      <c r="K80" s="20">
        <f>C80</f>
        <v>240974.44</v>
      </c>
      <c r="L80" s="52"/>
    </row>
    <row r="81" spans="1:12" ht="13.2" x14ac:dyDescent="0.25">
      <c r="A81" s="11">
        <v>2</v>
      </c>
      <c r="B81" s="62" t="s">
        <v>304</v>
      </c>
      <c r="C81" s="13">
        <v>471</v>
      </c>
      <c r="D81" s="50" t="e">
        <f>#REF!</f>
        <v>#REF!</v>
      </c>
      <c r="E81" s="15"/>
      <c r="F81" s="16" t="e">
        <f>#REF!</f>
        <v>#REF!</v>
      </c>
      <c r="G81" s="16"/>
      <c r="H81" s="14" t="e">
        <f>#REF!</f>
        <v>#REF!</v>
      </c>
      <c r="I81" s="15"/>
      <c r="J81" s="16">
        <f>C81</f>
        <v>471</v>
      </c>
      <c r="K81" s="15"/>
      <c r="L81" s="52"/>
    </row>
    <row r="82" spans="1:12" ht="13.2" x14ac:dyDescent="0.25">
      <c r="A82" s="17"/>
      <c r="B82" s="18" t="s">
        <v>305</v>
      </c>
      <c r="C82" s="23">
        <v>451762.82</v>
      </c>
      <c r="D82" s="51"/>
      <c r="E82" s="20" t="e">
        <f>#REF!</f>
        <v>#REF!</v>
      </c>
      <c r="F82" s="21"/>
      <c r="G82" s="21" t="e">
        <f>#REF!</f>
        <v>#REF!</v>
      </c>
      <c r="H82" s="19"/>
      <c r="I82" s="20" t="e">
        <f>#REF!</f>
        <v>#REF!</v>
      </c>
      <c r="J82" s="21"/>
      <c r="K82" s="20">
        <f>C82</f>
        <v>451762.82</v>
      </c>
      <c r="L82" s="52"/>
    </row>
    <row r="83" spans="1:12" ht="13.2" x14ac:dyDescent="0.25">
      <c r="A83" s="11">
        <v>3</v>
      </c>
      <c r="B83" s="62" t="s">
        <v>306</v>
      </c>
      <c r="C83" s="13">
        <v>8</v>
      </c>
      <c r="D83" s="50" t="e">
        <f>#REF!</f>
        <v>#REF!</v>
      </c>
      <c r="E83" s="15"/>
      <c r="F83" s="16" t="e">
        <f>#REF!</f>
        <v>#REF!</v>
      </c>
      <c r="G83" s="16"/>
      <c r="H83" s="14" t="e">
        <f>#REF!</f>
        <v>#REF!</v>
      </c>
      <c r="I83" s="15"/>
      <c r="J83" s="16">
        <f>C83</f>
        <v>8</v>
      </c>
      <c r="K83" s="15"/>
      <c r="L83" s="52"/>
    </row>
    <row r="84" spans="1:12" ht="13.2" x14ac:dyDescent="0.25">
      <c r="A84" s="17"/>
      <c r="B84" s="18" t="s">
        <v>307</v>
      </c>
      <c r="C84" s="23">
        <v>4155.28</v>
      </c>
      <c r="D84" s="51"/>
      <c r="E84" s="20" t="e">
        <f>#REF!</f>
        <v>#REF!</v>
      </c>
      <c r="F84" s="21"/>
      <c r="G84" s="21" t="e">
        <f>#REF!</f>
        <v>#REF!</v>
      </c>
      <c r="H84" s="19"/>
      <c r="I84" s="20" t="e">
        <f>#REF!</f>
        <v>#REF!</v>
      </c>
      <c r="J84" s="21"/>
      <c r="K84" s="20">
        <f>C84</f>
        <v>4155.28</v>
      </c>
      <c r="L84" s="52"/>
    </row>
    <row r="85" spans="1:12" ht="13.2" x14ac:dyDescent="0.25">
      <c r="A85" s="11">
        <v>4</v>
      </c>
      <c r="B85" s="62" t="s">
        <v>308</v>
      </c>
      <c r="C85" s="13">
        <v>12</v>
      </c>
      <c r="D85" s="50" t="e">
        <f>#REF!</f>
        <v>#REF!</v>
      </c>
      <c r="E85" s="15"/>
      <c r="F85" s="16" t="e">
        <f>#REF!</f>
        <v>#REF!</v>
      </c>
      <c r="G85" s="16"/>
      <c r="H85" s="14" t="e">
        <f>#REF!</f>
        <v>#REF!</v>
      </c>
      <c r="I85" s="15"/>
      <c r="J85" s="16">
        <f>C85</f>
        <v>12</v>
      </c>
      <c r="K85" s="15"/>
      <c r="L85" s="52"/>
    </row>
    <row r="86" spans="1:12" ht="13.8" thickBot="1" x14ac:dyDescent="0.3">
      <c r="A86" s="17"/>
      <c r="B86" s="18" t="s">
        <v>309</v>
      </c>
      <c r="C86" s="23">
        <v>5912.04</v>
      </c>
      <c r="D86" s="51"/>
      <c r="E86" s="20" t="e">
        <f>#REF!</f>
        <v>#REF!</v>
      </c>
      <c r="F86" s="21"/>
      <c r="G86" s="21" t="e">
        <f>#REF!</f>
        <v>#REF!</v>
      </c>
      <c r="H86" s="19"/>
      <c r="I86" s="20" t="e">
        <f>#REF!</f>
        <v>#REF!</v>
      </c>
      <c r="J86" s="21"/>
      <c r="K86" s="20">
        <f>C86</f>
        <v>5912.04</v>
      </c>
      <c r="L86" s="52"/>
    </row>
    <row r="87" spans="1:12" s="25" customFormat="1" ht="13.2" x14ac:dyDescent="0.25">
      <c r="A87" s="27"/>
      <c r="B87" s="28" t="s">
        <v>215</v>
      </c>
      <c r="C87" s="35">
        <f>SUM(Лист1!J70:J86)</f>
        <v>16215</v>
      </c>
    </row>
    <row r="88" spans="1:12" s="25" customFormat="1" ht="13.8" thickBot="1" x14ac:dyDescent="0.3">
      <c r="A88" s="29"/>
      <c r="B88" s="63" t="s">
        <v>293</v>
      </c>
      <c r="C88" s="33">
        <f>SUM(Лист1!K70:K86)</f>
        <v>737845.94000000006</v>
      </c>
    </row>
    <row r="89" spans="1:12" s="25" customFormat="1" ht="13.2" x14ac:dyDescent="0.25"/>
    <row r="90" spans="1:12" ht="13.2" x14ac:dyDescent="0.25">
      <c r="L90" s="25"/>
    </row>
    <row r="91" spans="1:12" ht="13.2" x14ac:dyDescent="0.25">
      <c r="L91" s="25"/>
    </row>
    <row r="92" spans="1:12" ht="13.2" x14ac:dyDescent="0.25">
      <c r="L92" s="25"/>
    </row>
  </sheetData>
  <mergeCells count="5">
    <mergeCell ref="B8:B9"/>
    <mergeCell ref="C8:C9"/>
    <mergeCell ref="A5:C5"/>
    <mergeCell ref="A6:C6"/>
    <mergeCell ref="A8:A9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72" t="s">
        <v>234</v>
      </c>
      <c r="F1" s="73"/>
    </row>
    <row r="2" spans="1:15" ht="37.5" customHeight="1" x14ac:dyDescent="0.25">
      <c r="E2" s="76" t="s">
        <v>236</v>
      </c>
      <c r="F2" s="77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68" t="s">
        <v>202</v>
      </c>
      <c r="B5" s="68"/>
      <c r="C5" s="68"/>
      <c r="D5" s="68"/>
      <c r="E5" s="68"/>
      <c r="F5" s="68"/>
    </row>
    <row r="6" spans="1:15" ht="15.6" x14ac:dyDescent="0.3">
      <c r="A6" s="69"/>
      <c r="B6" s="69"/>
      <c r="C6" s="69"/>
      <c r="D6" s="69"/>
      <c r="E6" s="69"/>
      <c r="F6" s="69"/>
    </row>
    <row r="8" spans="1:15" ht="13.8" thickBot="1" x14ac:dyDescent="0.3"/>
    <row r="9" spans="1:15" ht="40.5" customHeight="1" x14ac:dyDescent="0.25">
      <c r="A9" s="70" t="s">
        <v>214</v>
      </c>
      <c r="B9" s="64"/>
      <c r="C9" s="64"/>
      <c r="D9" s="74" t="s">
        <v>203</v>
      </c>
      <c r="E9" s="75"/>
      <c r="F9" s="66"/>
    </row>
    <row r="10" spans="1:15" ht="13.8" thickBot="1" x14ac:dyDescent="0.3">
      <c r="A10" s="71"/>
      <c r="B10" s="65"/>
      <c r="C10" s="65"/>
      <c r="D10" s="7" t="s">
        <v>3</v>
      </c>
      <c r="E10" s="7" t="s">
        <v>4</v>
      </c>
      <c r="F10" s="67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2003-11-03T13:31:08Z</cp:lastPrinted>
  <dcterms:created xsi:type="dcterms:W3CDTF">2002-01-04T14:46:51Z</dcterms:created>
  <dcterms:modified xsi:type="dcterms:W3CDTF">2018-09-28T08:58:37Z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