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2" i="4" l="1"/>
  <c r="F12" i="4"/>
  <c r="H12" i="4"/>
  <c r="J12" i="4"/>
  <c r="E13" i="4"/>
  <c r="G13" i="4"/>
  <c r="I13" i="4"/>
  <c r="K13" i="4"/>
  <c r="D16" i="4"/>
  <c r="F16" i="4"/>
  <c r="H16" i="4"/>
  <c r="J16" i="4"/>
  <c r="E17" i="4"/>
  <c r="G17" i="4"/>
  <c r="I17" i="4"/>
  <c r="K17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8" i="4"/>
  <c r="F98" i="4"/>
  <c r="H98" i="4"/>
  <c r="J98" i="4"/>
  <c r="E99" i="4"/>
  <c r="G99" i="4"/>
  <c r="I99" i="4"/>
  <c r="K99" i="4"/>
  <c r="D100" i="4"/>
  <c r="F100" i="4"/>
  <c r="H100" i="4"/>
  <c r="J100" i="4"/>
  <c r="E101" i="4"/>
  <c r="G101" i="4"/>
  <c r="I101" i="4"/>
  <c r="K101" i="4"/>
  <c r="D102" i="4"/>
  <c r="F102" i="4"/>
  <c r="H102" i="4"/>
  <c r="J102" i="4"/>
  <c r="E103" i="4"/>
  <c r="G103" i="4"/>
  <c r="I103" i="4"/>
  <c r="K103" i="4"/>
  <c r="D104" i="4"/>
  <c r="F104" i="4"/>
  <c r="H104" i="4"/>
  <c r="J104" i="4"/>
  <c r="E105" i="4"/>
  <c r="G105" i="4"/>
  <c r="I105" i="4"/>
  <c r="K105" i="4"/>
  <c r="D106" i="4"/>
  <c r="F106" i="4"/>
  <c r="H106" i="4"/>
  <c r="J106" i="4"/>
  <c r="E107" i="4"/>
  <c r="G107" i="4"/>
  <c r="I107" i="4"/>
  <c r="K107" i="4"/>
  <c r="D108" i="4"/>
  <c r="F108" i="4"/>
  <c r="H108" i="4"/>
  <c r="J108" i="4"/>
  <c r="E109" i="4"/>
  <c r="G109" i="4"/>
  <c r="I109" i="4"/>
  <c r="K109" i="4"/>
  <c r="D110" i="4"/>
  <c r="F110" i="4"/>
  <c r="H110" i="4"/>
  <c r="J110" i="4"/>
  <c r="E111" i="4"/>
  <c r="G111" i="4"/>
  <c r="I111" i="4"/>
  <c r="K111" i="4"/>
  <c r="D112" i="4"/>
  <c r="F112" i="4"/>
  <c r="H112" i="4"/>
  <c r="J112" i="4"/>
  <c r="E113" i="4"/>
  <c r="G113" i="4"/>
  <c r="I113" i="4"/>
  <c r="K113" i="4"/>
  <c r="D114" i="4"/>
  <c r="F114" i="4"/>
  <c r="H114" i="4"/>
  <c r="J114" i="4"/>
  <c r="E115" i="4"/>
  <c r="G115" i="4"/>
  <c r="I115" i="4"/>
  <c r="K115" i="4"/>
  <c r="D119" i="4"/>
  <c r="F119" i="4"/>
  <c r="H119" i="4"/>
  <c r="J119" i="4"/>
  <c r="E120" i="4"/>
  <c r="G120" i="4"/>
  <c r="I120" i="4"/>
  <c r="K120" i="4"/>
  <c r="D121" i="4"/>
  <c r="F121" i="4"/>
  <c r="H121" i="4"/>
  <c r="J121" i="4"/>
  <c r="E122" i="4"/>
  <c r="G122" i="4"/>
  <c r="I122" i="4"/>
  <c r="K122" i="4"/>
  <c r="D123" i="4"/>
  <c r="F123" i="4"/>
  <c r="H123" i="4"/>
  <c r="J123" i="4"/>
  <c r="E124" i="4"/>
  <c r="G124" i="4"/>
  <c r="I124" i="4"/>
  <c r="K124" i="4"/>
  <c r="D127" i="4"/>
  <c r="F127" i="4"/>
  <c r="H127" i="4"/>
  <c r="J127" i="4"/>
  <c r="E128" i="4"/>
  <c r="G128" i="4"/>
  <c r="I128" i="4"/>
  <c r="K128" i="4"/>
  <c r="D129" i="4"/>
  <c r="F129" i="4"/>
  <c r="H129" i="4"/>
  <c r="J129" i="4"/>
  <c r="E130" i="4"/>
  <c r="G130" i="4"/>
  <c r="I130" i="4"/>
  <c r="K130" i="4"/>
  <c r="D131" i="4"/>
  <c r="F131" i="4"/>
  <c r="H131" i="4"/>
  <c r="J131" i="4"/>
  <c r="E132" i="4"/>
  <c r="G132" i="4"/>
  <c r="I132" i="4"/>
  <c r="K132" i="4"/>
  <c r="D133" i="4"/>
  <c r="F133" i="4"/>
  <c r="H133" i="4"/>
  <c r="J133" i="4"/>
  <c r="C135" i="4" s="1"/>
  <c r="E134" i="4"/>
  <c r="G134" i="4"/>
  <c r="I134" i="4"/>
  <c r="K134" i="4"/>
  <c r="C136" i="4"/>
  <c r="C138" i="4"/>
  <c r="C117" i="4" l="1"/>
  <c r="C116" i="4"/>
  <c r="C137" i="4"/>
</calcChain>
</file>

<file path=xl/sharedStrings.xml><?xml version="1.0" encoding="utf-8"?>
<sst xmlns="http://schemas.openxmlformats.org/spreadsheetml/2006/main" count="586" uniqueCount="347">
  <si>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</si>
  <si>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</si>
  <si>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</si>
  <si>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</si>
  <si>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</si>
  <si>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</si>
  <si>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</si>
  <si>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</si>
  <si>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</si>
  <si>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</si>
  <si>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</si>
  <si>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</si>
  <si>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</si>
  <si>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</si>
  <si>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</si>
  <si>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</si>
  <si>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</si>
  <si>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</si>
  <si>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</si>
  <si>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</si>
  <si>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</si>
  <si>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</si>
  <si>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</si>
  <si>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</si>
  <si>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</si>
  <si>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</si>
  <si>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</si>
  <si>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</si>
  <si>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</si>
  <si>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</si>
  <si>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</si>
  <si>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</si>
  <si>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</si>
  <si>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</si>
  <si>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</si>
  <si>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</si>
  <si>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</si>
  <si>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</si>
  <si>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</si>
  <si>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</si>
  <si>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</si>
  <si>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</si>
  <si>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</si>
  <si>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</si>
  <si>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</si>
  <si>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</si>
  <si>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</si>
  <si>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</si>
  <si>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</si>
  <si>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</si>
  <si>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</si>
  <si>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</si>
  <si>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</si>
  <si>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</si>
  <si>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</si>
  <si>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</si>
  <si>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</si>
  <si>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</si>
  <si>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</si>
  <si>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</si>
  <si>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</si>
  <si>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</si>
  <si>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</si>
  <si>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</si>
  <si>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</si>
  <si>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</si>
  <si>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</si>
  <si>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</si>
  <si>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</si>
  <si>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</si>
  <si>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</si>
  <si>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</si>
  <si>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</si>
  <si>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</si>
  <si>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</si>
  <si>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</si>
  <si>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</si>
  <si>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</si>
  <si>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</si>
  <si>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</si>
  <si>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</si>
  <si>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</si>
  <si>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</si>
  <si>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</si>
  <si>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</si>
  <si>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</si>
  <si>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</si>
  <si>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</si>
  <si>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</si>
  <si>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</si>
  <si>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</si>
  <si>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</si>
  <si>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</si>
  <si>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</si>
  <si>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</si>
  <si>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</si>
  <si>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</si>
  <si>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</si>
  <si>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</si>
  <si>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</si>
  <si>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</si>
  <si>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</si>
  <si>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</si>
  <si>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</si>
  <si>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</si>
  <si>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</si>
  <si>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</si>
  <si>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</si>
  <si>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</si>
  <si>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</si>
  <si>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</si>
  <si>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</si>
  <si>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</si>
  <si>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</si>
  <si>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</si>
  <si>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</si>
  <si>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</si>
  <si>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</si>
  <si>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</si>
  <si>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</si>
  <si>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</si>
  <si>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</si>
  <si>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</si>
  <si>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</si>
  <si>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</si>
  <si>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</si>
  <si>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</si>
  <si>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</si>
  <si>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</si>
  <si>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</si>
  <si>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</si>
  <si>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</si>
  <si>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</si>
  <si>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</si>
  <si>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</si>
  <si>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</si>
  <si>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</si>
  <si>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</si>
  <si>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</si>
  <si>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</si>
  <si>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</si>
  <si>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</si>
  <si>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</si>
  <si>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</si>
  <si>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</si>
  <si>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</si>
  <si>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</si>
  <si>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</si>
  <si>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</si>
  <si>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</si>
  <si>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</si>
  <si>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</si>
  <si>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</si>
  <si>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</si>
  <si>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</si>
  <si>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</si>
  <si>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</si>
  <si>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</si>
  <si>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</si>
  <si>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</si>
  <si>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</si>
  <si>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</si>
  <si>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</si>
  <si>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</si>
  <si>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</si>
  <si>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</si>
  <si>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</si>
  <si>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</si>
  <si>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</si>
  <si>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</si>
  <si>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</si>
  <si>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</si>
  <si>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</si>
  <si>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</si>
  <si>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</si>
  <si>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</si>
  <si>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</si>
  <si>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</si>
  <si>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</si>
  <si>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</si>
  <si>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</si>
  <si>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</si>
  <si>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</si>
  <si>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</si>
  <si>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</si>
  <si>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</si>
  <si>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</si>
  <si>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</si>
  <si>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</si>
  <si>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</si>
  <si>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</si>
  <si>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</si>
  <si>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</si>
  <si>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</si>
  <si>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</si>
  <si>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</si>
  <si>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</si>
  <si>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</si>
  <si>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</si>
  <si>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</si>
  <si>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</si>
  <si>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</si>
  <si>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</si>
  <si>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</si>
  <si>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</si>
  <si>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</si>
  <si>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</si>
  <si>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</si>
  <si>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</si>
  <si>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</si>
  <si>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</si>
  <si>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</si>
  <si>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</si>
  <si>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</si>
  <si>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</si>
  <si>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</si>
  <si>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</si>
  <si>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</si>
  <si>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</si>
  <si>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</si>
  <si>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</si>
  <si>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</si>
  <si>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</si>
  <si>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</si>
  <si>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</si>
  <si>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</si>
  <si>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</si>
  <si>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</si>
  <si>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</si>
  <si>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</si>
  <si>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</si>
  <si>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</si>
  <si>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</si>
  <si>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</si>
  <si>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</si>
  <si>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</si>
  <si>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</si>
  <si>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</si>
  <si>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</si>
  <si>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</t>
  </si>
  <si>
    <t>Розділ номенклатора: Імуннопрофілактика</t>
  </si>
  <si>
    <t xml:space="preserve">Антитоксин проти змііної отрути  10мл ( №737 від 04.06.18р) </t>
  </si>
  <si>
    <t>фл   1571.4900</t>
  </si>
  <si>
    <t>^</t>
  </si>
  <si>
    <t>Розділ номенклатора: Перетоніальний діаліз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</si>
  <si>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</si>
  <si>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шт.   2032.0200</t>
  </si>
  <si>
    <t>Розділ номенклатора: Серцево-судинна</t>
  </si>
  <si>
    <t xml:space="preserve">Інтродюсер   №410 від 29.08.18 </t>
  </si>
  <si>
    <t>шт.   411.2100</t>
  </si>
  <si>
    <t xml:space="preserve">Актилізе по 50 мг  №317 від 02 08 2017р. </t>
  </si>
  <si>
    <t>фл   11094.1200</t>
  </si>
  <si>
    <t xml:space="preserve">Актилізе по 50мл №416 від 29.08.18р. </t>
  </si>
  <si>
    <t>фл   12317.1100</t>
  </si>
  <si>
    <t xml:space="preserve">Ангіографічна  голка №410 від 29.08.2018р. </t>
  </si>
  <si>
    <t>шт.   57.0200</t>
  </si>
  <si>
    <t xml:space="preserve">Гідрофільний провідник  №413 від 29.08.2018р. </t>
  </si>
  <si>
    <t>шт.   3454.1500</t>
  </si>
  <si>
    <t xml:space="preserve">Гідрофільний провідник  №б/н від 16.08.2018р. </t>
  </si>
  <si>
    <t xml:space="preserve">Катетер  типу HEADHUNTER армований  №410 від 29.08.18р.. </t>
  </si>
  <si>
    <t>шт.   459.4600</t>
  </si>
  <si>
    <t xml:space="preserve">Катетер  типу SIMMONS армований  №410 від 29.08.18р.. </t>
  </si>
  <si>
    <t xml:space="preserve">Клексан 300  по 10 000 анти-Ха Мо/мл №1 (№б/н від 16.08.18р) </t>
  </si>
  <si>
    <t>упак   154.1900</t>
  </si>
  <si>
    <t xml:space="preserve">Мікрокатетер Echelon  №413 від 29 08 2018 р. </t>
  </si>
  <si>
    <t>шт.   6908.3100</t>
  </si>
  <si>
    <t xml:space="preserve">Плавікс №415 від 29.08.2018р. </t>
  </si>
  <si>
    <t>шт.   12.9200</t>
  </si>
  <si>
    <t xml:space="preserve">Провідник   з тефлоновим покриттям   №410 від 29.08.2018р. </t>
  </si>
  <si>
    <t>шт.   268.1100</t>
  </si>
  <si>
    <t xml:space="preserve">Протез судини в"язаний  біфуркаційний 16х 8мм.50 см №б/н від 16.08.18р.) </t>
  </si>
  <si>
    <t>шт.   15530.8400</t>
  </si>
  <si>
    <t xml:space="preserve">Протез судини в"язаний біфуркаційний InterGard 18 мм 9 мм 50 см IGK 1809 №411 від 29.08.18р.) </t>
  </si>
  <si>
    <t xml:space="preserve">Протез судини в"язаний біфуркаційний InterGard 20мм[10  мм 50 см IGK 2010 №411 від 29.08.18р.) </t>
  </si>
  <si>
    <t xml:space="preserve">Протез судини в"язаний прямий InterGard 10 мм*40 см №411 від 29.08.18р.) </t>
  </si>
  <si>
    <t>шт.   6824.5800</t>
  </si>
  <si>
    <t xml:space="preserve">Протез судини в"язаний прямий InterGard 8 мм*40 см №411 від 29.08.18р.) </t>
  </si>
  <si>
    <t xml:space="preserve">Спіраль для емболізації  Axium  3D,кат.номер АРВ-3-6-HX- ES №412 від 29.08.2018р. </t>
  </si>
  <si>
    <t>шт.   7100.2100</t>
  </si>
  <si>
    <t xml:space="preserve">Спіраль для емболізації  Axium  Helix,кат.номер QC-5-15-HELIX №412 від 29.08.2018р. </t>
  </si>
  <si>
    <t xml:space="preserve">Спіраль для емболізації  Axium  Helix,кат.номер QC-6-20-HELIX №413 від 29.08.2018р. </t>
  </si>
  <si>
    <t xml:space="preserve">Спіраль для емболізації  Axium  Helix,кат.номер QC-7-20-HELIX №413 від 29.08.2018р. </t>
  </si>
  <si>
    <t xml:space="preserve">Спіраль для емболізації  Axium 3D кат.номер QC-6-20-3D №412 від 29.08.2018р. </t>
  </si>
  <si>
    <t xml:space="preserve">Спіраль для емболізації  Axium 3D кат.номер QC-7-20-3D №412 від 29.08.2018р. </t>
  </si>
  <si>
    <t xml:space="preserve">Спіраль для емболізації  Axium 3D,кат.номер QC-4-10-3D  №412 від 29.08.2018р. </t>
  </si>
  <si>
    <t xml:space="preserve">Спіраль для емболізації  Axium 3D,кат.номер QC-5-15-3D  №412 від 29.08.2018р. </t>
  </si>
  <si>
    <t xml:space="preserve">Спіраль для емболізації  Axium 3D,кат.номер QC-8-30-3D  №412 від 29.08.2018р. </t>
  </si>
  <si>
    <t xml:space="preserve">Спіраль для емболізації  Axium Prime Bare 3D,кат.номер АРВ-5-15-3D- SS №412 від 29.08.2018р. </t>
  </si>
  <si>
    <t xml:space="preserve">Спіраль для емболізації  Axium Prime Bare 3D,кат.номер АРВ-6-20-3D- SS №412 від 29.08.2018р. </t>
  </si>
  <si>
    <t xml:space="preserve">Спіраль для емболізації  Axium Prime Bare Helix,кат.номер АРВ-5-15-HX- SS №413 від 29.08.2018р. </t>
  </si>
  <si>
    <t xml:space="preserve">Спіраль для емболізації №409 від 29.08.2018р. </t>
  </si>
  <si>
    <t xml:space="preserve">Стрептокіназа №417 від 29.08.18 </t>
  </si>
  <si>
    <t>фл   1227.3000</t>
  </si>
  <si>
    <t xml:space="preserve">Тикагрелол  №б/н від 16.08.2018 р. </t>
  </si>
  <si>
    <t>шт.   15.1700</t>
  </si>
  <si>
    <t xml:space="preserve">Томогексол р-н для ін.350мг/йоду мл. по 50мл.№417 від  29 08  2018р. </t>
  </si>
  <si>
    <t>фл   211.2000</t>
  </si>
  <si>
    <t>Розділ номенклатора: Транспланталогія</t>
  </si>
  <si>
    <t xml:space="preserve">Екворал  капсули по 100 мг № ТР-21 10.04.18р. </t>
  </si>
  <si>
    <t>капс   15.7050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</si>
  <si>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</si>
  <si>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</si>
  <si>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</si>
  <si>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</si>
  <si>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</si>
  <si>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</si>
  <si>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</si>
  <si>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</si>
  <si>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Мікофенолова кислота по180мг по 120 табл.у флаконах (№ П-6686 від 03 07 2018 р.) </t>
  </si>
  <si>
    <t>упак   1159.3400</t>
  </si>
  <si>
    <t xml:space="preserve">Мікофенолова кислота по180мг по 120 табл.у флаконах (№ Тр-156 від 13 08 2018 р.) </t>
  </si>
  <si>
    <t>табл   10.1397</t>
  </si>
  <si>
    <t xml:space="preserve">Міфенакс капсули тверді по 250мг. по 10 капсул у блістері н.№1823 від 03.07.17 </t>
  </si>
  <si>
    <t>капс   2.9864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</si>
  <si>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</si>
  <si>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</si>
  <si>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</si>
  <si>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</si>
  <si>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</si>
  <si>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</si>
  <si>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</si>
  <si>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</si>
  <si>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</si>
  <si>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12.2122</t>
  </si>
  <si>
    <t xml:space="preserve">Такпан капсули 5мг №60 (№П- 7112 від 30.07.2018р.) </t>
  </si>
  <si>
    <t>капс   54.2763</t>
  </si>
  <si>
    <t>1512ЦДСК</t>
  </si>
  <si>
    <t>1512ЦДСК  Фармацевт 3 </t>
  </si>
  <si>
    <t>Розділ номенклатора: Інсуліни</t>
  </si>
  <si>
    <t xml:space="preserve">Глюкометр №2139 </t>
  </si>
  <si>
    <t>шт.   2.3400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</si>
  <si>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</si>
  <si>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</si>
  <si>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</si>
  <si>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Розділ номенклатора: Розсіяний  склероз</t>
  </si>
  <si>
    <t xml:space="preserve">Бетаферон ліз.пор.д/ін по0,3мг(9,6млн МО)з розч. №рс-42 від 19.02.18р. </t>
  </si>
  <si>
    <t>флак,   573.7487</t>
  </si>
  <si>
    <t xml:space="preserve">Копаксон  40мг/мл по 1мл  шприці(№рс-65 від 12.03.18) </t>
  </si>
  <si>
    <t>шпр-ручка   959.1567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</si>
  <si>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</si>
  <si>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</si>
  <si>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</si>
  <si>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</si>
  <si>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>РАЗОМ за МВОами</t>
  </si>
  <si>
    <t>станом на 20.09.2018р.</t>
  </si>
  <si>
    <t>Залишок на 20.09.2018 (кількість, сума)</t>
  </si>
  <si>
    <t xml:space="preserve">Залишки медикаментів, закуплених  за державні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</si>
</sst>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showGridLines="0" tabSelected="1" zoomScaleNormal="100" workbookViewId="0">
      <selection activeCell="A5" sqref="A5:C5"/>
    </sheetView>
  </sheetViews>
  <sheetFormatPr defaultRowHeight="12.75" customHeight="1" x14ac:dyDescent="0.25"/>
  <cols>
    <col min="1" max="1" width="5.6640625" customWidth="1"/>
    <col min="2" max="2" width="49.5546875" customWidth="1"/>
    <col min="3" max="3" width="31.109375" customWidth="1"/>
    <col min="4" max="10" width="9.109375" hidden="1" customWidth="1"/>
    <col min="11" max="11" width="0.33203125" hidden="1" customWidth="1"/>
    <col min="12" max="12" width="7.33203125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ht="13.2" x14ac:dyDescent="0.25">
      <c r="C3" s="56"/>
      <c r="L3" s="25"/>
    </row>
    <row r="4" spans="1:12" ht="13.2" x14ac:dyDescent="0.25">
      <c r="C4" s="58"/>
      <c r="L4" s="25"/>
    </row>
    <row r="5" spans="1:12" ht="17.25" customHeight="1" x14ac:dyDescent="0.3">
      <c r="A5" s="68" t="s">
        <v>346</v>
      </c>
      <c r="B5" s="68"/>
      <c r="C5" s="68"/>
      <c r="L5" s="25"/>
    </row>
    <row r="6" spans="1:12" ht="15.6" x14ac:dyDescent="0.3">
      <c r="A6" s="69" t="s">
        <v>344</v>
      </c>
      <c r="B6" s="69"/>
      <c r="C6" s="69"/>
      <c r="L6" s="25"/>
    </row>
    <row r="7" spans="1:12" ht="13.8" thickBot="1" x14ac:dyDescent="0.3">
      <c r="L7" s="25"/>
    </row>
    <row r="8" spans="1:12" ht="40.5" customHeight="1" x14ac:dyDescent="0.25">
      <c r="A8" s="70" t="s">
        <v>214</v>
      </c>
      <c r="B8" s="64" t="s">
        <v>238</v>
      </c>
      <c r="C8" s="66" t="s">
        <v>345</v>
      </c>
      <c r="L8" s="25"/>
    </row>
    <row r="9" spans="1:12" ht="13.8" thickBot="1" x14ac:dyDescent="0.3">
      <c r="A9" s="71"/>
      <c r="B9" s="65"/>
      <c r="C9" s="67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customHeight="1" thickBot="1" x14ac:dyDescent="0.3">
      <c r="A11" s="38" t="s">
        <v>240</v>
      </c>
      <c r="B11" s="36"/>
      <c r="C11" s="37"/>
      <c r="L11" s="26"/>
    </row>
    <row r="12" spans="1:12" ht="26.4" x14ac:dyDescent="0.25">
      <c r="A12" s="11">
        <v>1</v>
      </c>
      <c r="B12" s="62" t="s">
        <v>241</v>
      </c>
      <c r="C12" s="13">
        <v>43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43</v>
      </c>
      <c r="K12" s="15"/>
      <c r="L12" s="52"/>
    </row>
    <row r="13" spans="1:12" ht="13.2" x14ac:dyDescent="0.25">
      <c r="A13" s="17"/>
      <c r="B13" s="18" t="s">
        <v>242</v>
      </c>
      <c r="C13" s="23">
        <v>67574.070000000007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67574.070000000007</v>
      </c>
      <c r="L13" s="52"/>
    </row>
    <row r="14" spans="1:12" ht="15" hidden="1" customHeight="1" thickBot="1" x14ac:dyDescent="0.3">
      <c r="A14" s="61" t="s">
        <v>239</v>
      </c>
      <c r="B14" s="8"/>
      <c r="C14" s="9"/>
      <c r="L14" s="25" t="s">
        <v>243</v>
      </c>
    </row>
    <row r="15" spans="1:12" s="25" customFormat="1" ht="15" customHeight="1" thickBot="1" x14ac:dyDescent="0.3">
      <c r="A15" s="38" t="s">
        <v>244</v>
      </c>
      <c r="B15" s="36"/>
      <c r="C15" s="37"/>
      <c r="L15" s="26"/>
    </row>
    <row r="16" spans="1:12" ht="52.8" x14ac:dyDescent="0.25">
      <c r="A16" s="11">
        <v>1</v>
      </c>
      <c r="B16" s="62" t="s">
        <v>245</v>
      </c>
      <c r="C16" s="13">
        <v>1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1</v>
      </c>
      <c r="K16" s="15"/>
      <c r="L16" s="52"/>
    </row>
    <row r="17" spans="1:12" ht="13.2" x14ac:dyDescent="0.25">
      <c r="A17" s="17"/>
      <c r="B17" s="18" t="s">
        <v>246</v>
      </c>
      <c r="C17" s="23">
        <v>2032.0200000000002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2032.0200000000002</v>
      </c>
      <c r="L17" s="52"/>
    </row>
    <row r="18" spans="1:12" ht="15" hidden="1" customHeight="1" thickBot="1" x14ac:dyDescent="0.3">
      <c r="A18" s="61" t="s">
        <v>239</v>
      </c>
      <c r="B18" s="8"/>
      <c r="C18" s="9"/>
      <c r="L18" s="25" t="s">
        <v>243</v>
      </c>
    </row>
    <row r="19" spans="1:12" s="25" customFormat="1" ht="15" customHeight="1" thickBot="1" x14ac:dyDescent="0.3">
      <c r="A19" s="38" t="s">
        <v>247</v>
      </c>
      <c r="B19" s="36"/>
      <c r="C19" s="37"/>
      <c r="L19" s="26"/>
    </row>
    <row r="20" spans="1:12" ht="13.2" x14ac:dyDescent="0.25">
      <c r="A20" s="11">
        <v>1</v>
      </c>
      <c r="B20" s="62" t="s">
        <v>248</v>
      </c>
      <c r="C20" s="13">
        <v>300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300</v>
      </c>
      <c r="K20" s="15"/>
      <c r="L20" s="52"/>
    </row>
    <row r="21" spans="1:12" ht="13.2" x14ac:dyDescent="0.25">
      <c r="A21" s="17"/>
      <c r="B21" s="18" t="s">
        <v>249</v>
      </c>
      <c r="C21" s="23">
        <v>123363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123363</v>
      </c>
      <c r="L21" s="52"/>
    </row>
    <row r="22" spans="1:12" ht="13.2" x14ac:dyDescent="0.25">
      <c r="A22" s="11">
        <v>2</v>
      </c>
      <c r="B22" s="62" t="s">
        <v>250</v>
      </c>
      <c r="C22" s="13">
        <v>1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1</v>
      </c>
      <c r="K22" s="15"/>
      <c r="L22" s="52"/>
    </row>
    <row r="23" spans="1:12" ht="13.2" x14ac:dyDescent="0.25">
      <c r="A23" s="17"/>
      <c r="B23" s="18" t="s">
        <v>251</v>
      </c>
      <c r="C23" s="23">
        <v>11094.12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11094.12</v>
      </c>
      <c r="L23" s="52"/>
    </row>
    <row r="24" spans="1:12" ht="13.2" x14ac:dyDescent="0.25">
      <c r="A24" s="11">
        <v>3</v>
      </c>
      <c r="B24" s="62" t="s">
        <v>252</v>
      </c>
      <c r="C24" s="13">
        <v>12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12</v>
      </c>
      <c r="K24" s="15"/>
      <c r="L24" s="52"/>
    </row>
    <row r="25" spans="1:12" ht="13.2" x14ac:dyDescent="0.25">
      <c r="A25" s="17"/>
      <c r="B25" s="18" t="s">
        <v>253</v>
      </c>
      <c r="C25" s="23">
        <v>147805.32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147805.32</v>
      </c>
      <c r="L25" s="52"/>
    </row>
    <row r="26" spans="1:12" ht="13.2" x14ac:dyDescent="0.25">
      <c r="A26" s="11">
        <v>4</v>
      </c>
      <c r="B26" s="62" t="s">
        <v>254</v>
      </c>
      <c r="C26" s="13">
        <v>100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100</v>
      </c>
      <c r="K26" s="15"/>
      <c r="L26" s="52"/>
    </row>
    <row r="27" spans="1:12" ht="13.2" x14ac:dyDescent="0.25">
      <c r="A27" s="17"/>
      <c r="B27" s="18" t="s">
        <v>255</v>
      </c>
      <c r="C27" s="23">
        <v>5702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5702</v>
      </c>
      <c r="L27" s="52"/>
    </row>
    <row r="28" spans="1:12" ht="13.2" x14ac:dyDescent="0.25">
      <c r="A28" s="11">
        <v>5</v>
      </c>
      <c r="B28" s="62" t="s">
        <v>256</v>
      </c>
      <c r="C28" s="13">
        <v>2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2</v>
      </c>
      <c r="K28" s="15"/>
      <c r="L28" s="52"/>
    </row>
    <row r="29" spans="1:12" ht="13.2" x14ac:dyDescent="0.25">
      <c r="A29" s="17"/>
      <c r="B29" s="18" t="s">
        <v>257</v>
      </c>
      <c r="C29" s="23">
        <v>6908.3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6908.3</v>
      </c>
      <c r="L29" s="52"/>
    </row>
    <row r="30" spans="1:12" ht="13.2" x14ac:dyDescent="0.25">
      <c r="A30" s="11">
        <v>6</v>
      </c>
      <c r="B30" s="62" t="s">
        <v>258</v>
      </c>
      <c r="C30" s="13">
        <v>1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1</v>
      </c>
      <c r="K30" s="15"/>
      <c r="L30" s="52"/>
    </row>
    <row r="31" spans="1:12" ht="13.2" x14ac:dyDescent="0.25">
      <c r="A31" s="17"/>
      <c r="B31" s="18" t="s">
        <v>257</v>
      </c>
      <c r="C31" s="23">
        <v>3454.15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3454.15</v>
      </c>
      <c r="L31" s="52"/>
    </row>
    <row r="32" spans="1:12" ht="26.4" x14ac:dyDescent="0.25">
      <c r="A32" s="11">
        <v>7</v>
      </c>
      <c r="B32" s="62" t="s">
        <v>259</v>
      </c>
      <c r="C32" s="13">
        <v>66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66</v>
      </c>
      <c r="K32" s="15"/>
      <c r="L32" s="52"/>
    </row>
    <row r="33" spans="1:12" ht="13.2" x14ac:dyDescent="0.25">
      <c r="A33" s="17"/>
      <c r="B33" s="18" t="s">
        <v>260</v>
      </c>
      <c r="C33" s="23">
        <v>30324.36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30324.36</v>
      </c>
      <c r="L33" s="52"/>
    </row>
    <row r="34" spans="1:12" ht="26.4" x14ac:dyDescent="0.25">
      <c r="A34" s="11">
        <v>8</v>
      </c>
      <c r="B34" s="62" t="s">
        <v>261</v>
      </c>
      <c r="C34" s="13">
        <v>34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34</v>
      </c>
      <c r="K34" s="15"/>
      <c r="L34" s="52"/>
    </row>
    <row r="35" spans="1:12" ht="13.2" x14ac:dyDescent="0.25">
      <c r="A35" s="17"/>
      <c r="B35" s="18" t="s">
        <v>260</v>
      </c>
      <c r="C35" s="23">
        <v>15621.640000000001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15621.640000000001</v>
      </c>
      <c r="L35" s="52"/>
    </row>
    <row r="36" spans="1:12" ht="26.4" x14ac:dyDescent="0.25">
      <c r="A36" s="11">
        <v>9</v>
      </c>
      <c r="B36" s="62" t="s">
        <v>262</v>
      </c>
      <c r="C36" s="13">
        <v>350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350</v>
      </c>
      <c r="K36" s="15"/>
      <c r="L36" s="52"/>
    </row>
    <row r="37" spans="1:12" ht="13.2" x14ac:dyDescent="0.25">
      <c r="A37" s="17"/>
      <c r="B37" s="18" t="s">
        <v>263</v>
      </c>
      <c r="C37" s="23">
        <v>53966.5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53966.5</v>
      </c>
      <c r="L37" s="52"/>
    </row>
    <row r="38" spans="1:12" ht="13.2" x14ac:dyDescent="0.25">
      <c r="A38" s="11">
        <v>10</v>
      </c>
      <c r="B38" s="62" t="s">
        <v>264</v>
      </c>
      <c r="C38" s="13">
        <v>2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2</v>
      </c>
      <c r="K38" s="15"/>
      <c r="L38" s="52"/>
    </row>
    <row r="39" spans="1:12" ht="13.2" x14ac:dyDescent="0.25">
      <c r="A39" s="17"/>
      <c r="B39" s="18" t="s">
        <v>265</v>
      </c>
      <c r="C39" s="23">
        <v>13816.62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13816.62</v>
      </c>
      <c r="L39" s="52"/>
    </row>
    <row r="40" spans="1:12" ht="13.2" x14ac:dyDescent="0.25">
      <c r="A40" s="11">
        <v>11</v>
      </c>
      <c r="B40" s="62" t="s">
        <v>266</v>
      </c>
      <c r="C40" s="13">
        <v>20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20</v>
      </c>
      <c r="K40" s="15"/>
      <c r="L40" s="52"/>
    </row>
    <row r="41" spans="1:12" ht="13.2" x14ac:dyDescent="0.25">
      <c r="A41" s="17"/>
      <c r="B41" s="18" t="s">
        <v>267</v>
      </c>
      <c r="C41" s="23">
        <v>258.40000000000003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258.40000000000003</v>
      </c>
      <c r="L41" s="52"/>
    </row>
    <row r="42" spans="1:12" ht="26.4" x14ac:dyDescent="0.25">
      <c r="A42" s="11">
        <v>12</v>
      </c>
      <c r="B42" s="62" t="s">
        <v>268</v>
      </c>
      <c r="C42" s="13">
        <v>100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100</v>
      </c>
      <c r="K42" s="15"/>
      <c r="L42" s="52"/>
    </row>
    <row r="43" spans="1:12" ht="13.2" x14ac:dyDescent="0.25">
      <c r="A43" s="17"/>
      <c r="B43" s="18" t="s">
        <v>269</v>
      </c>
      <c r="C43" s="23">
        <v>26811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26811</v>
      </c>
      <c r="L43" s="52"/>
    </row>
    <row r="44" spans="1:12" ht="26.4" x14ac:dyDescent="0.25">
      <c r="A44" s="11">
        <v>13</v>
      </c>
      <c r="B44" s="62" t="s">
        <v>270</v>
      </c>
      <c r="C44" s="13">
        <v>1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1</v>
      </c>
      <c r="K44" s="15"/>
      <c r="L44" s="52"/>
    </row>
    <row r="45" spans="1:12" ht="13.2" x14ac:dyDescent="0.25">
      <c r="A45" s="17"/>
      <c r="B45" s="18" t="s">
        <v>271</v>
      </c>
      <c r="C45" s="23">
        <v>15530.84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15530.84</v>
      </c>
      <c r="L45" s="52"/>
    </row>
    <row r="46" spans="1:12" ht="26.4" x14ac:dyDescent="0.25">
      <c r="A46" s="11">
        <v>14</v>
      </c>
      <c r="B46" s="62" t="s">
        <v>272</v>
      </c>
      <c r="C46" s="13">
        <v>1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1</v>
      </c>
      <c r="K46" s="15"/>
      <c r="L46" s="52"/>
    </row>
    <row r="47" spans="1:12" ht="13.2" x14ac:dyDescent="0.25">
      <c r="A47" s="17"/>
      <c r="B47" s="18" t="s">
        <v>271</v>
      </c>
      <c r="C47" s="23">
        <v>15530.84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15530.84</v>
      </c>
      <c r="L47" s="52"/>
    </row>
    <row r="48" spans="1:12" ht="26.4" x14ac:dyDescent="0.25">
      <c r="A48" s="11">
        <v>15</v>
      </c>
      <c r="B48" s="62" t="s">
        <v>273</v>
      </c>
      <c r="C48" s="13">
        <v>1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1</v>
      </c>
      <c r="K48" s="15"/>
      <c r="L48" s="52"/>
    </row>
    <row r="49" spans="1:12" ht="13.2" x14ac:dyDescent="0.25">
      <c r="A49" s="17"/>
      <c r="B49" s="18" t="s">
        <v>271</v>
      </c>
      <c r="C49" s="23">
        <v>15530.84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15530.84</v>
      </c>
      <c r="L49" s="52"/>
    </row>
    <row r="50" spans="1:12" ht="26.4" x14ac:dyDescent="0.25">
      <c r="A50" s="11">
        <v>16</v>
      </c>
      <c r="B50" s="62" t="s">
        <v>274</v>
      </c>
      <c r="C50" s="13">
        <v>1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1</v>
      </c>
      <c r="K50" s="15"/>
      <c r="L50" s="52"/>
    </row>
    <row r="51" spans="1:12" ht="13.2" x14ac:dyDescent="0.25">
      <c r="A51" s="17"/>
      <c r="B51" s="18" t="s">
        <v>275</v>
      </c>
      <c r="C51" s="23">
        <v>6824.58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6824.58</v>
      </c>
      <c r="L51" s="52"/>
    </row>
    <row r="52" spans="1:12" ht="26.4" x14ac:dyDescent="0.25">
      <c r="A52" s="11">
        <v>17</v>
      </c>
      <c r="B52" s="62" t="s">
        <v>276</v>
      </c>
      <c r="C52" s="13">
        <v>2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2</v>
      </c>
      <c r="K52" s="15"/>
      <c r="L52" s="52"/>
    </row>
    <row r="53" spans="1:12" ht="13.2" x14ac:dyDescent="0.25">
      <c r="A53" s="17"/>
      <c r="B53" s="18" t="s">
        <v>275</v>
      </c>
      <c r="C53" s="23">
        <v>13649.16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13649.16</v>
      </c>
      <c r="L53" s="52"/>
    </row>
    <row r="54" spans="1:12" ht="26.4" x14ac:dyDescent="0.25">
      <c r="A54" s="11">
        <v>18</v>
      </c>
      <c r="B54" s="62" t="s">
        <v>277</v>
      </c>
      <c r="C54" s="13">
        <v>1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1</v>
      </c>
      <c r="K54" s="15"/>
      <c r="L54" s="52"/>
    </row>
    <row r="55" spans="1:12" ht="13.2" x14ac:dyDescent="0.25">
      <c r="A55" s="17"/>
      <c r="B55" s="18" t="s">
        <v>278</v>
      </c>
      <c r="C55" s="23">
        <v>7100.21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7100.21</v>
      </c>
      <c r="L55" s="52"/>
    </row>
    <row r="56" spans="1:12" ht="26.4" x14ac:dyDescent="0.25">
      <c r="A56" s="11">
        <v>19</v>
      </c>
      <c r="B56" s="62" t="s">
        <v>279</v>
      </c>
      <c r="C56" s="13">
        <v>1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1</v>
      </c>
      <c r="K56" s="15"/>
      <c r="L56" s="52"/>
    </row>
    <row r="57" spans="1:12" ht="13.2" x14ac:dyDescent="0.25">
      <c r="A57" s="17"/>
      <c r="B57" s="18" t="s">
        <v>278</v>
      </c>
      <c r="C57" s="23">
        <v>7100.21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7100.21</v>
      </c>
      <c r="L57" s="52"/>
    </row>
    <row r="58" spans="1:12" ht="26.4" x14ac:dyDescent="0.25">
      <c r="A58" s="11">
        <v>20</v>
      </c>
      <c r="B58" s="62" t="s">
        <v>280</v>
      </c>
      <c r="C58" s="13">
        <v>1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1</v>
      </c>
      <c r="K58" s="15"/>
      <c r="L58" s="52"/>
    </row>
    <row r="59" spans="1:12" ht="13.2" x14ac:dyDescent="0.25">
      <c r="A59" s="17"/>
      <c r="B59" s="18" t="s">
        <v>278</v>
      </c>
      <c r="C59" s="23">
        <v>7100.21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7100.21</v>
      </c>
      <c r="L59" s="52"/>
    </row>
    <row r="60" spans="1:12" ht="26.4" x14ac:dyDescent="0.25">
      <c r="A60" s="11">
        <v>21</v>
      </c>
      <c r="B60" s="62" t="s">
        <v>281</v>
      </c>
      <c r="C60" s="13">
        <v>1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1</v>
      </c>
      <c r="K60" s="15"/>
      <c r="L60" s="52"/>
    </row>
    <row r="61" spans="1:12" ht="13.2" x14ac:dyDescent="0.25">
      <c r="A61" s="17"/>
      <c r="B61" s="18" t="s">
        <v>278</v>
      </c>
      <c r="C61" s="23">
        <v>7100.21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7100.21</v>
      </c>
      <c r="L61" s="52"/>
    </row>
    <row r="62" spans="1:12" ht="26.4" x14ac:dyDescent="0.25">
      <c r="A62" s="11">
        <v>22</v>
      </c>
      <c r="B62" s="62" t="s">
        <v>282</v>
      </c>
      <c r="C62" s="13">
        <v>1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1</v>
      </c>
      <c r="K62" s="15"/>
      <c r="L62" s="52"/>
    </row>
    <row r="63" spans="1:12" ht="13.2" x14ac:dyDescent="0.25">
      <c r="A63" s="17"/>
      <c r="B63" s="18" t="s">
        <v>278</v>
      </c>
      <c r="C63" s="23">
        <v>7100.21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7100.21</v>
      </c>
      <c r="L63" s="52"/>
    </row>
    <row r="64" spans="1:12" ht="26.4" x14ac:dyDescent="0.25">
      <c r="A64" s="11">
        <v>23</v>
      </c>
      <c r="B64" s="62" t="s">
        <v>283</v>
      </c>
      <c r="C64" s="13">
        <v>1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1</v>
      </c>
      <c r="K64" s="15"/>
      <c r="L64" s="52"/>
    </row>
    <row r="65" spans="1:12" ht="13.2" x14ac:dyDescent="0.25">
      <c r="A65" s="17"/>
      <c r="B65" s="18" t="s">
        <v>278</v>
      </c>
      <c r="C65" s="23">
        <v>7100.21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7100.21</v>
      </c>
      <c r="L65" s="52"/>
    </row>
    <row r="66" spans="1:12" ht="26.4" x14ac:dyDescent="0.25">
      <c r="A66" s="11">
        <v>24</v>
      </c>
      <c r="B66" s="62" t="s">
        <v>284</v>
      </c>
      <c r="C66" s="13">
        <v>1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1</v>
      </c>
      <c r="K66" s="15"/>
      <c r="L66" s="52"/>
    </row>
    <row r="67" spans="1:12" ht="13.2" x14ac:dyDescent="0.25">
      <c r="A67" s="17"/>
      <c r="B67" s="18" t="s">
        <v>278</v>
      </c>
      <c r="C67" s="23">
        <v>7100.21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7100.21</v>
      </c>
      <c r="L67" s="52"/>
    </row>
    <row r="68" spans="1:12" ht="26.4" x14ac:dyDescent="0.25">
      <c r="A68" s="11">
        <v>25</v>
      </c>
      <c r="B68" s="62" t="s">
        <v>285</v>
      </c>
      <c r="C68" s="13">
        <v>1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1</v>
      </c>
      <c r="K68" s="15"/>
      <c r="L68" s="52"/>
    </row>
    <row r="69" spans="1:12" ht="13.2" x14ac:dyDescent="0.25">
      <c r="A69" s="17"/>
      <c r="B69" s="18" t="s">
        <v>278</v>
      </c>
      <c r="C69" s="23">
        <v>7100.21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7100.21</v>
      </c>
      <c r="L69" s="52"/>
    </row>
    <row r="70" spans="1:12" ht="26.4" x14ac:dyDescent="0.25">
      <c r="A70" s="11">
        <v>26</v>
      </c>
      <c r="B70" s="62" t="s">
        <v>286</v>
      </c>
      <c r="C70" s="13">
        <v>1</v>
      </c>
      <c r="D70" s="50" t="e">
        <f>#REF!</f>
        <v>#REF!</v>
      </c>
      <c r="E70" s="15"/>
      <c r="F70" s="16" t="e">
        <f>#REF!</f>
        <v>#REF!</v>
      </c>
      <c r="G70" s="16"/>
      <c r="H70" s="14" t="e">
        <f>#REF!</f>
        <v>#REF!</v>
      </c>
      <c r="I70" s="15"/>
      <c r="J70" s="16">
        <f>C70</f>
        <v>1</v>
      </c>
      <c r="K70" s="15"/>
      <c r="L70" s="52"/>
    </row>
    <row r="71" spans="1:12" ht="13.2" x14ac:dyDescent="0.25">
      <c r="A71" s="17"/>
      <c r="B71" s="18" t="s">
        <v>278</v>
      </c>
      <c r="C71" s="23">
        <v>7100.21</v>
      </c>
      <c r="D71" s="51"/>
      <c r="E71" s="20" t="e">
        <f>#REF!</f>
        <v>#REF!</v>
      </c>
      <c r="F71" s="21"/>
      <c r="G71" s="21" t="e">
        <f>#REF!</f>
        <v>#REF!</v>
      </c>
      <c r="H71" s="19"/>
      <c r="I71" s="20" t="e">
        <f>#REF!</f>
        <v>#REF!</v>
      </c>
      <c r="J71" s="21"/>
      <c r="K71" s="20">
        <f>C71</f>
        <v>7100.21</v>
      </c>
      <c r="L71" s="52"/>
    </row>
    <row r="72" spans="1:12" ht="26.4" x14ac:dyDescent="0.25">
      <c r="A72" s="11">
        <v>27</v>
      </c>
      <c r="B72" s="62" t="s">
        <v>287</v>
      </c>
      <c r="C72" s="13">
        <v>1</v>
      </c>
      <c r="D72" s="50" t="e">
        <f>#REF!</f>
        <v>#REF!</v>
      </c>
      <c r="E72" s="15"/>
      <c r="F72" s="16" t="e">
        <f>#REF!</f>
        <v>#REF!</v>
      </c>
      <c r="G72" s="16"/>
      <c r="H72" s="14" t="e">
        <f>#REF!</f>
        <v>#REF!</v>
      </c>
      <c r="I72" s="15"/>
      <c r="J72" s="16">
        <f>C72</f>
        <v>1</v>
      </c>
      <c r="K72" s="15"/>
      <c r="L72" s="52"/>
    </row>
    <row r="73" spans="1:12" ht="13.2" x14ac:dyDescent="0.25">
      <c r="A73" s="17"/>
      <c r="B73" s="18" t="s">
        <v>278</v>
      </c>
      <c r="C73" s="23">
        <v>7100.21</v>
      </c>
      <c r="D73" s="51"/>
      <c r="E73" s="20" t="e">
        <f>#REF!</f>
        <v>#REF!</v>
      </c>
      <c r="F73" s="21"/>
      <c r="G73" s="21" t="e">
        <f>#REF!</f>
        <v>#REF!</v>
      </c>
      <c r="H73" s="19"/>
      <c r="I73" s="20" t="e">
        <f>#REF!</f>
        <v>#REF!</v>
      </c>
      <c r="J73" s="21"/>
      <c r="K73" s="20">
        <f>C73</f>
        <v>7100.21</v>
      </c>
      <c r="L73" s="52"/>
    </row>
    <row r="74" spans="1:12" ht="26.4" x14ac:dyDescent="0.25">
      <c r="A74" s="11">
        <v>28</v>
      </c>
      <c r="B74" s="62" t="s">
        <v>288</v>
      </c>
      <c r="C74" s="13">
        <v>1</v>
      </c>
      <c r="D74" s="50" t="e">
        <f>#REF!</f>
        <v>#REF!</v>
      </c>
      <c r="E74" s="15"/>
      <c r="F74" s="16" t="e">
        <f>#REF!</f>
        <v>#REF!</v>
      </c>
      <c r="G74" s="16"/>
      <c r="H74" s="14" t="e">
        <f>#REF!</f>
        <v>#REF!</v>
      </c>
      <c r="I74" s="15"/>
      <c r="J74" s="16">
        <f>C74</f>
        <v>1</v>
      </c>
      <c r="K74" s="15"/>
      <c r="L74" s="52"/>
    </row>
    <row r="75" spans="1:12" ht="13.2" x14ac:dyDescent="0.25">
      <c r="A75" s="17"/>
      <c r="B75" s="18" t="s">
        <v>278</v>
      </c>
      <c r="C75" s="23">
        <v>7100.21</v>
      </c>
      <c r="D75" s="51"/>
      <c r="E75" s="20" t="e">
        <f>#REF!</f>
        <v>#REF!</v>
      </c>
      <c r="F75" s="21"/>
      <c r="G75" s="21" t="e">
        <f>#REF!</f>
        <v>#REF!</v>
      </c>
      <c r="H75" s="19"/>
      <c r="I75" s="20" t="e">
        <f>#REF!</f>
        <v>#REF!</v>
      </c>
      <c r="J75" s="21"/>
      <c r="K75" s="20">
        <f>C75</f>
        <v>7100.21</v>
      </c>
      <c r="L75" s="52"/>
    </row>
    <row r="76" spans="1:12" ht="39.6" x14ac:dyDescent="0.25">
      <c r="A76" s="11">
        <v>29</v>
      </c>
      <c r="B76" s="62" t="s">
        <v>289</v>
      </c>
      <c r="C76" s="13">
        <v>1</v>
      </c>
      <c r="D76" s="50" t="e">
        <f>#REF!</f>
        <v>#REF!</v>
      </c>
      <c r="E76" s="15"/>
      <c r="F76" s="16" t="e">
        <f>#REF!</f>
        <v>#REF!</v>
      </c>
      <c r="G76" s="16"/>
      <c r="H76" s="14" t="e">
        <f>#REF!</f>
        <v>#REF!</v>
      </c>
      <c r="I76" s="15"/>
      <c r="J76" s="16">
        <f>C76</f>
        <v>1</v>
      </c>
      <c r="K76" s="15"/>
      <c r="L76" s="52"/>
    </row>
    <row r="77" spans="1:12" ht="13.2" x14ac:dyDescent="0.25">
      <c r="A77" s="17"/>
      <c r="B77" s="18" t="s">
        <v>278</v>
      </c>
      <c r="C77" s="23">
        <v>7100.21</v>
      </c>
      <c r="D77" s="51"/>
      <c r="E77" s="20" t="e">
        <f>#REF!</f>
        <v>#REF!</v>
      </c>
      <c r="F77" s="21"/>
      <c r="G77" s="21" t="e">
        <f>#REF!</f>
        <v>#REF!</v>
      </c>
      <c r="H77" s="19"/>
      <c r="I77" s="20" t="e">
        <f>#REF!</f>
        <v>#REF!</v>
      </c>
      <c r="J77" s="21"/>
      <c r="K77" s="20">
        <f>C77</f>
        <v>7100.21</v>
      </c>
      <c r="L77" s="52"/>
    </row>
    <row r="78" spans="1:12" ht="13.2" x14ac:dyDescent="0.25">
      <c r="A78" s="11">
        <v>30</v>
      </c>
      <c r="B78" s="62" t="s">
        <v>290</v>
      </c>
      <c r="C78" s="13">
        <v>1</v>
      </c>
      <c r="D78" s="50" t="e">
        <f>#REF!</f>
        <v>#REF!</v>
      </c>
      <c r="E78" s="15"/>
      <c r="F78" s="16" t="e">
        <f>#REF!</f>
        <v>#REF!</v>
      </c>
      <c r="G78" s="16"/>
      <c r="H78" s="14" t="e">
        <f>#REF!</f>
        <v>#REF!</v>
      </c>
      <c r="I78" s="15"/>
      <c r="J78" s="16">
        <f>C78</f>
        <v>1</v>
      </c>
      <c r="K78" s="15"/>
      <c r="L78" s="52"/>
    </row>
    <row r="79" spans="1:12" ht="13.2" x14ac:dyDescent="0.25">
      <c r="A79" s="17"/>
      <c r="B79" s="18" t="s">
        <v>278</v>
      </c>
      <c r="C79" s="23">
        <v>7100.21</v>
      </c>
      <c r="D79" s="51"/>
      <c r="E79" s="20" t="e">
        <f>#REF!</f>
        <v>#REF!</v>
      </c>
      <c r="F79" s="21"/>
      <c r="G79" s="21" t="e">
        <f>#REF!</f>
        <v>#REF!</v>
      </c>
      <c r="H79" s="19"/>
      <c r="I79" s="20" t="e">
        <f>#REF!</f>
        <v>#REF!</v>
      </c>
      <c r="J79" s="21"/>
      <c r="K79" s="20">
        <f>C79</f>
        <v>7100.21</v>
      </c>
      <c r="L79" s="52"/>
    </row>
    <row r="80" spans="1:12" ht="13.2" x14ac:dyDescent="0.25">
      <c r="A80" s="11">
        <v>31</v>
      </c>
      <c r="B80" s="62" t="s">
        <v>291</v>
      </c>
      <c r="C80" s="13">
        <v>10</v>
      </c>
      <c r="D80" s="50" t="e">
        <f>#REF!</f>
        <v>#REF!</v>
      </c>
      <c r="E80" s="15"/>
      <c r="F80" s="16" t="e">
        <f>#REF!</f>
        <v>#REF!</v>
      </c>
      <c r="G80" s="16"/>
      <c r="H80" s="14" t="e">
        <f>#REF!</f>
        <v>#REF!</v>
      </c>
      <c r="I80" s="15"/>
      <c r="J80" s="16">
        <f>C80</f>
        <v>10</v>
      </c>
      <c r="K80" s="15"/>
      <c r="L80" s="52"/>
    </row>
    <row r="81" spans="1:12" ht="13.2" x14ac:dyDescent="0.25">
      <c r="A81" s="17"/>
      <c r="B81" s="18" t="s">
        <v>292</v>
      </c>
      <c r="C81" s="23">
        <v>12273</v>
      </c>
      <c r="D81" s="51"/>
      <c r="E81" s="20" t="e">
        <f>#REF!</f>
        <v>#REF!</v>
      </c>
      <c r="F81" s="21"/>
      <c r="G81" s="21" t="e">
        <f>#REF!</f>
        <v>#REF!</v>
      </c>
      <c r="H81" s="19"/>
      <c r="I81" s="20" t="e">
        <f>#REF!</f>
        <v>#REF!</v>
      </c>
      <c r="J81" s="21"/>
      <c r="K81" s="20">
        <f>C81</f>
        <v>12273</v>
      </c>
      <c r="L81" s="52"/>
    </row>
    <row r="82" spans="1:12" ht="13.2" x14ac:dyDescent="0.25">
      <c r="A82" s="11">
        <v>32</v>
      </c>
      <c r="B82" s="62" t="s">
        <v>293</v>
      </c>
      <c r="C82" s="13">
        <v>56</v>
      </c>
      <c r="D82" s="50" t="e">
        <f>#REF!</f>
        <v>#REF!</v>
      </c>
      <c r="E82" s="15"/>
      <c r="F82" s="16" t="e">
        <f>#REF!</f>
        <v>#REF!</v>
      </c>
      <c r="G82" s="16"/>
      <c r="H82" s="14" t="e">
        <f>#REF!</f>
        <v>#REF!</v>
      </c>
      <c r="I82" s="15"/>
      <c r="J82" s="16">
        <f>C82</f>
        <v>56</v>
      </c>
      <c r="K82" s="15"/>
      <c r="L82" s="52"/>
    </row>
    <row r="83" spans="1:12" ht="13.2" x14ac:dyDescent="0.25">
      <c r="A83" s="17"/>
      <c r="B83" s="18" t="s">
        <v>294</v>
      </c>
      <c r="C83" s="23">
        <v>849.5200000000001</v>
      </c>
      <c r="D83" s="51"/>
      <c r="E83" s="20" t="e">
        <f>#REF!</f>
        <v>#REF!</v>
      </c>
      <c r="F83" s="21"/>
      <c r="G83" s="21" t="e">
        <f>#REF!</f>
        <v>#REF!</v>
      </c>
      <c r="H83" s="19"/>
      <c r="I83" s="20" t="e">
        <f>#REF!</f>
        <v>#REF!</v>
      </c>
      <c r="J83" s="21"/>
      <c r="K83" s="20">
        <f>C83</f>
        <v>849.5200000000001</v>
      </c>
      <c r="L83" s="52"/>
    </row>
    <row r="84" spans="1:12" ht="26.4" x14ac:dyDescent="0.25">
      <c r="A84" s="11">
        <v>33</v>
      </c>
      <c r="B84" s="62" t="s">
        <v>295</v>
      </c>
      <c r="C84" s="13">
        <v>100</v>
      </c>
      <c r="D84" s="50" t="e">
        <f>#REF!</f>
        <v>#REF!</v>
      </c>
      <c r="E84" s="15"/>
      <c r="F84" s="16" t="e">
        <f>#REF!</f>
        <v>#REF!</v>
      </c>
      <c r="G84" s="16"/>
      <c r="H84" s="14" t="e">
        <f>#REF!</f>
        <v>#REF!</v>
      </c>
      <c r="I84" s="15"/>
      <c r="J84" s="16">
        <f>C84</f>
        <v>100</v>
      </c>
      <c r="K84" s="15"/>
      <c r="L84" s="52"/>
    </row>
    <row r="85" spans="1:12" ht="13.2" x14ac:dyDescent="0.25">
      <c r="A85" s="17"/>
      <c r="B85" s="18" t="s">
        <v>296</v>
      </c>
      <c r="C85" s="23">
        <v>21120</v>
      </c>
      <c r="D85" s="51"/>
      <c r="E85" s="20" t="e">
        <f>#REF!</f>
        <v>#REF!</v>
      </c>
      <c r="F85" s="21"/>
      <c r="G85" s="21" t="e">
        <f>#REF!</f>
        <v>#REF!</v>
      </c>
      <c r="H85" s="19"/>
      <c r="I85" s="20" t="e">
        <f>#REF!</f>
        <v>#REF!</v>
      </c>
      <c r="J85" s="21"/>
      <c r="K85" s="20">
        <f>C85</f>
        <v>21120</v>
      </c>
      <c r="L85" s="52"/>
    </row>
    <row r="86" spans="1:12" ht="15" hidden="1" customHeight="1" thickBot="1" x14ac:dyDescent="0.3">
      <c r="A86" s="61" t="s">
        <v>239</v>
      </c>
      <c r="B86" s="8"/>
      <c r="C86" s="9"/>
      <c r="L86" s="25" t="s">
        <v>243</v>
      </c>
    </row>
    <row r="87" spans="1:12" s="25" customFormat="1" ht="15" customHeight="1" thickBot="1" x14ac:dyDescent="0.3">
      <c r="A87" s="38" t="s">
        <v>297</v>
      </c>
      <c r="B87" s="36"/>
      <c r="C87" s="37"/>
      <c r="L87" s="26"/>
    </row>
    <row r="88" spans="1:12" ht="13.2" x14ac:dyDescent="0.25">
      <c r="A88" s="11">
        <v>1</v>
      </c>
      <c r="B88" s="62" t="s">
        <v>298</v>
      </c>
      <c r="C88" s="13">
        <v>250</v>
      </c>
      <c r="D88" s="50" t="e">
        <f>#REF!</f>
        <v>#REF!</v>
      </c>
      <c r="E88" s="15"/>
      <c r="F88" s="16" t="e">
        <f>#REF!</f>
        <v>#REF!</v>
      </c>
      <c r="G88" s="16"/>
      <c r="H88" s="14" t="e">
        <f>#REF!</f>
        <v>#REF!</v>
      </c>
      <c r="I88" s="15"/>
      <c r="J88" s="16">
        <f>C88</f>
        <v>250</v>
      </c>
      <c r="K88" s="15"/>
      <c r="L88" s="52"/>
    </row>
    <row r="89" spans="1:12" ht="13.2" x14ac:dyDescent="0.25">
      <c r="A89" s="17"/>
      <c r="B89" s="18" t="s">
        <v>299</v>
      </c>
      <c r="C89" s="23">
        <v>3926.25</v>
      </c>
      <c r="D89" s="51"/>
      <c r="E89" s="20" t="e">
        <f>#REF!</f>
        <v>#REF!</v>
      </c>
      <c r="F89" s="21"/>
      <c r="G89" s="21" t="e">
        <f>#REF!</f>
        <v>#REF!</v>
      </c>
      <c r="H89" s="19"/>
      <c r="I89" s="20" t="e">
        <f>#REF!</f>
        <v>#REF!</v>
      </c>
      <c r="J89" s="21"/>
      <c r="K89" s="20">
        <f>C89</f>
        <v>3926.25</v>
      </c>
      <c r="L89" s="52"/>
    </row>
    <row r="90" spans="1:12" ht="13.2" x14ac:dyDescent="0.25">
      <c r="A90" s="11">
        <v>2</v>
      </c>
      <c r="B90" s="62" t="s">
        <v>300</v>
      </c>
      <c r="C90" s="13">
        <v>300</v>
      </c>
      <c r="D90" s="50" t="e">
        <f>#REF!</f>
        <v>#REF!</v>
      </c>
      <c r="E90" s="15"/>
      <c r="F90" s="16" t="e">
        <f>#REF!</f>
        <v>#REF!</v>
      </c>
      <c r="G90" s="16"/>
      <c r="H90" s="14" t="e">
        <f>#REF!</f>
        <v>#REF!</v>
      </c>
      <c r="I90" s="15"/>
      <c r="J90" s="16">
        <f>C90</f>
        <v>300</v>
      </c>
      <c r="K90" s="15"/>
      <c r="L90" s="52"/>
    </row>
    <row r="91" spans="1:12" ht="13.2" x14ac:dyDescent="0.25">
      <c r="A91" s="17"/>
      <c r="B91" s="18" t="s">
        <v>301</v>
      </c>
      <c r="C91" s="23">
        <v>1556.64</v>
      </c>
      <c r="D91" s="51"/>
      <c r="E91" s="20" t="e">
        <f>#REF!</f>
        <v>#REF!</v>
      </c>
      <c r="F91" s="21"/>
      <c r="G91" s="21" t="e">
        <f>#REF!</f>
        <v>#REF!</v>
      </c>
      <c r="H91" s="19"/>
      <c r="I91" s="20" t="e">
        <f>#REF!</f>
        <v>#REF!</v>
      </c>
      <c r="J91" s="21"/>
      <c r="K91" s="20">
        <f>C91</f>
        <v>1556.64</v>
      </c>
      <c r="L91" s="52"/>
    </row>
    <row r="92" spans="1:12" ht="13.2" x14ac:dyDescent="0.25">
      <c r="A92" s="11">
        <v>3</v>
      </c>
      <c r="B92" s="62" t="s">
        <v>302</v>
      </c>
      <c r="C92" s="13">
        <v>1050</v>
      </c>
      <c r="D92" s="50" t="e">
        <f>#REF!</f>
        <v>#REF!</v>
      </c>
      <c r="E92" s="15"/>
      <c r="F92" s="16" t="e">
        <f>#REF!</f>
        <v>#REF!</v>
      </c>
      <c r="G92" s="16"/>
      <c r="H92" s="14" t="e">
        <f>#REF!</f>
        <v>#REF!</v>
      </c>
      <c r="I92" s="15"/>
      <c r="J92" s="16">
        <f>C92</f>
        <v>1050</v>
      </c>
      <c r="K92" s="15"/>
      <c r="L92" s="52"/>
    </row>
    <row r="93" spans="1:12" ht="13.2" x14ac:dyDescent="0.25">
      <c r="A93" s="17"/>
      <c r="B93" s="18" t="s">
        <v>303</v>
      </c>
      <c r="C93" s="23">
        <v>5718.09</v>
      </c>
      <c r="D93" s="51"/>
      <c r="E93" s="20" t="e">
        <f>#REF!</f>
        <v>#REF!</v>
      </c>
      <c r="F93" s="21"/>
      <c r="G93" s="21" t="e">
        <f>#REF!</f>
        <v>#REF!</v>
      </c>
      <c r="H93" s="19"/>
      <c r="I93" s="20" t="e">
        <f>#REF!</f>
        <v>#REF!</v>
      </c>
      <c r="J93" s="21"/>
      <c r="K93" s="20">
        <f>C93</f>
        <v>5718.09</v>
      </c>
      <c r="L93" s="52"/>
    </row>
    <row r="94" spans="1:12" ht="13.2" x14ac:dyDescent="0.25">
      <c r="A94" s="11">
        <v>4</v>
      </c>
      <c r="B94" s="62" t="s">
        <v>304</v>
      </c>
      <c r="C94" s="13">
        <v>300</v>
      </c>
      <c r="D94" s="50" t="e">
        <f>#REF!</f>
        <v>#REF!</v>
      </c>
      <c r="E94" s="15"/>
      <c r="F94" s="16" t="e">
        <f>#REF!</f>
        <v>#REF!</v>
      </c>
      <c r="G94" s="16"/>
      <c r="H94" s="14" t="e">
        <f>#REF!</f>
        <v>#REF!</v>
      </c>
      <c r="I94" s="15"/>
      <c r="J94" s="16">
        <f>C94</f>
        <v>300</v>
      </c>
      <c r="K94" s="15"/>
      <c r="L94" s="52"/>
    </row>
    <row r="95" spans="1:12" ht="13.2" x14ac:dyDescent="0.25">
      <c r="A95" s="17"/>
      <c r="B95" s="18" t="s">
        <v>305</v>
      </c>
      <c r="C95" s="23">
        <v>2463.6</v>
      </c>
      <c r="D95" s="51"/>
      <c r="E95" s="20" t="e">
        <f>#REF!</f>
        <v>#REF!</v>
      </c>
      <c r="F95" s="21"/>
      <c r="G95" s="21" t="e">
        <f>#REF!</f>
        <v>#REF!</v>
      </c>
      <c r="H95" s="19"/>
      <c r="I95" s="20" t="e">
        <f>#REF!</f>
        <v>#REF!</v>
      </c>
      <c r="J95" s="21"/>
      <c r="K95" s="20">
        <f>C95</f>
        <v>2463.6</v>
      </c>
      <c r="L95" s="52"/>
    </row>
    <row r="96" spans="1:12" ht="13.2" x14ac:dyDescent="0.25">
      <c r="A96" s="11">
        <v>5</v>
      </c>
      <c r="B96" s="62" t="s">
        <v>306</v>
      </c>
      <c r="C96" s="13">
        <v>1900</v>
      </c>
      <c r="D96" s="50" t="e">
        <f>#REF!</f>
        <v>#REF!</v>
      </c>
      <c r="E96" s="15"/>
      <c r="F96" s="16" t="e">
        <f>#REF!</f>
        <v>#REF!</v>
      </c>
      <c r="G96" s="16"/>
      <c r="H96" s="14" t="e">
        <f>#REF!</f>
        <v>#REF!</v>
      </c>
      <c r="I96" s="15"/>
      <c r="J96" s="16">
        <f>C96</f>
        <v>1900</v>
      </c>
      <c r="K96" s="15"/>
      <c r="L96" s="52"/>
    </row>
    <row r="97" spans="1:12" ht="13.2" x14ac:dyDescent="0.25">
      <c r="A97" s="17"/>
      <c r="B97" s="18" t="s">
        <v>307</v>
      </c>
      <c r="C97" s="23">
        <v>16375.720000000001</v>
      </c>
      <c r="D97" s="51"/>
      <c r="E97" s="20" t="e">
        <f>#REF!</f>
        <v>#REF!</v>
      </c>
      <c r="F97" s="21"/>
      <c r="G97" s="21" t="e">
        <f>#REF!</f>
        <v>#REF!</v>
      </c>
      <c r="H97" s="19"/>
      <c r="I97" s="20" t="e">
        <f>#REF!</f>
        <v>#REF!</v>
      </c>
      <c r="J97" s="21"/>
      <c r="K97" s="20">
        <f>C97</f>
        <v>16375.720000000001</v>
      </c>
      <c r="L97" s="52"/>
    </row>
    <row r="98" spans="1:12" ht="26.4" x14ac:dyDescent="0.25">
      <c r="A98" s="11">
        <v>6</v>
      </c>
      <c r="B98" s="62" t="s">
        <v>308</v>
      </c>
      <c r="C98" s="13">
        <v>30</v>
      </c>
      <c r="D98" s="50" t="e">
        <f>#REF!</f>
        <v>#REF!</v>
      </c>
      <c r="E98" s="15"/>
      <c r="F98" s="16" t="e">
        <f>#REF!</f>
        <v>#REF!</v>
      </c>
      <c r="G98" s="16"/>
      <c r="H98" s="14" t="e">
        <f>#REF!</f>
        <v>#REF!</v>
      </c>
      <c r="I98" s="15"/>
      <c r="J98" s="16">
        <f>C98</f>
        <v>30</v>
      </c>
      <c r="K98" s="15"/>
      <c r="L98" s="52"/>
    </row>
    <row r="99" spans="1:12" ht="13.2" x14ac:dyDescent="0.25">
      <c r="A99" s="17"/>
      <c r="B99" s="18" t="s">
        <v>309</v>
      </c>
      <c r="C99" s="23">
        <v>34780.200000000004</v>
      </c>
      <c r="D99" s="51"/>
      <c r="E99" s="20" t="e">
        <f>#REF!</f>
        <v>#REF!</v>
      </c>
      <c r="F99" s="21"/>
      <c r="G99" s="21" t="e">
        <f>#REF!</f>
        <v>#REF!</v>
      </c>
      <c r="H99" s="19"/>
      <c r="I99" s="20" t="e">
        <f>#REF!</f>
        <v>#REF!</v>
      </c>
      <c r="J99" s="21"/>
      <c r="K99" s="20">
        <f>C99</f>
        <v>34780.200000000004</v>
      </c>
      <c r="L99" s="52"/>
    </row>
    <row r="100" spans="1:12" ht="26.4" x14ac:dyDescent="0.25">
      <c r="A100" s="11">
        <v>7</v>
      </c>
      <c r="B100" s="62" t="s">
        <v>310</v>
      </c>
      <c r="C100" s="13">
        <v>18240</v>
      </c>
      <c r="D100" s="50" t="e">
        <f>#REF!</f>
        <v>#REF!</v>
      </c>
      <c r="E100" s="15"/>
      <c r="F100" s="16" t="e">
        <f>#REF!</f>
        <v>#REF!</v>
      </c>
      <c r="G100" s="16"/>
      <c r="H100" s="14" t="e">
        <f>#REF!</f>
        <v>#REF!</v>
      </c>
      <c r="I100" s="15"/>
      <c r="J100" s="16">
        <f>C100</f>
        <v>18240</v>
      </c>
      <c r="K100" s="15"/>
      <c r="L100" s="52"/>
    </row>
    <row r="101" spans="1:12" ht="13.2" x14ac:dyDescent="0.25">
      <c r="A101" s="17"/>
      <c r="B101" s="18" t="s">
        <v>311</v>
      </c>
      <c r="C101" s="23">
        <v>184947.52000000002</v>
      </c>
      <c r="D101" s="51"/>
      <c r="E101" s="20" t="e">
        <f>#REF!</f>
        <v>#REF!</v>
      </c>
      <c r="F101" s="21"/>
      <c r="G101" s="21" t="e">
        <f>#REF!</f>
        <v>#REF!</v>
      </c>
      <c r="H101" s="19"/>
      <c r="I101" s="20" t="e">
        <f>#REF!</f>
        <v>#REF!</v>
      </c>
      <c r="J101" s="21"/>
      <c r="K101" s="20">
        <f>C101</f>
        <v>184947.52000000002</v>
      </c>
      <c r="L101" s="52"/>
    </row>
    <row r="102" spans="1:12" ht="26.4" x14ac:dyDescent="0.25">
      <c r="A102" s="11">
        <v>8</v>
      </c>
      <c r="B102" s="62" t="s">
        <v>312</v>
      </c>
      <c r="C102" s="13">
        <v>1200</v>
      </c>
      <c r="D102" s="50" t="e">
        <f>#REF!</f>
        <v>#REF!</v>
      </c>
      <c r="E102" s="15"/>
      <c r="F102" s="16" t="e">
        <f>#REF!</f>
        <v>#REF!</v>
      </c>
      <c r="G102" s="16"/>
      <c r="H102" s="14" t="e">
        <f>#REF!</f>
        <v>#REF!</v>
      </c>
      <c r="I102" s="15"/>
      <c r="J102" s="16">
        <f>C102</f>
        <v>1200</v>
      </c>
      <c r="K102" s="15"/>
      <c r="L102" s="52"/>
    </row>
    <row r="103" spans="1:12" ht="13.2" x14ac:dyDescent="0.25">
      <c r="A103" s="17"/>
      <c r="B103" s="18" t="s">
        <v>313</v>
      </c>
      <c r="C103" s="23">
        <v>3583.6600000000003</v>
      </c>
      <c r="D103" s="51"/>
      <c r="E103" s="20" t="e">
        <f>#REF!</f>
        <v>#REF!</v>
      </c>
      <c r="F103" s="21"/>
      <c r="G103" s="21" t="e">
        <f>#REF!</f>
        <v>#REF!</v>
      </c>
      <c r="H103" s="19"/>
      <c r="I103" s="20" t="e">
        <f>#REF!</f>
        <v>#REF!</v>
      </c>
      <c r="J103" s="21"/>
      <c r="K103" s="20">
        <f>C103</f>
        <v>3583.6600000000003</v>
      </c>
      <c r="L103" s="52"/>
    </row>
    <row r="104" spans="1:12" ht="13.2" x14ac:dyDescent="0.25">
      <c r="A104" s="11">
        <v>9</v>
      </c>
      <c r="B104" s="62" t="s">
        <v>314</v>
      </c>
      <c r="C104" s="13">
        <v>6117</v>
      </c>
      <c r="D104" s="50" t="e">
        <f>#REF!</f>
        <v>#REF!</v>
      </c>
      <c r="E104" s="15"/>
      <c r="F104" s="16" t="e">
        <f>#REF!</f>
        <v>#REF!</v>
      </c>
      <c r="G104" s="16"/>
      <c r="H104" s="14" t="e">
        <f>#REF!</f>
        <v>#REF!</v>
      </c>
      <c r="I104" s="15"/>
      <c r="J104" s="16">
        <f>C104</f>
        <v>6117</v>
      </c>
      <c r="K104" s="15"/>
      <c r="L104" s="52"/>
    </row>
    <row r="105" spans="1:12" ht="13.2" x14ac:dyDescent="0.25">
      <c r="A105" s="17"/>
      <c r="B105" s="18" t="s">
        <v>315</v>
      </c>
      <c r="C105" s="23">
        <v>78401.59</v>
      </c>
      <c r="D105" s="51"/>
      <c r="E105" s="20" t="e">
        <f>#REF!</f>
        <v>#REF!</v>
      </c>
      <c r="F105" s="21"/>
      <c r="G105" s="21" t="e">
        <f>#REF!</f>
        <v>#REF!</v>
      </c>
      <c r="H105" s="19"/>
      <c r="I105" s="20" t="e">
        <f>#REF!</f>
        <v>#REF!</v>
      </c>
      <c r="J105" s="21"/>
      <c r="K105" s="20">
        <f>C105</f>
        <v>78401.59</v>
      </c>
      <c r="L105" s="52"/>
    </row>
    <row r="106" spans="1:12" ht="13.2" x14ac:dyDescent="0.25">
      <c r="A106" s="11">
        <v>10</v>
      </c>
      <c r="B106" s="62" t="s">
        <v>316</v>
      </c>
      <c r="C106" s="13">
        <v>2475</v>
      </c>
      <c r="D106" s="50" t="e">
        <f>#REF!</f>
        <v>#REF!</v>
      </c>
      <c r="E106" s="15"/>
      <c r="F106" s="16" t="e">
        <f>#REF!</f>
        <v>#REF!</v>
      </c>
      <c r="G106" s="16"/>
      <c r="H106" s="14" t="e">
        <f>#REF!</f>
        <v>#REF!</v>
      </c>
      <c r="I106" s="15"/>
      <c r="J106" s="16">
        <f>C106</f>
        <v>2475</v>
      </c>
      <c r="K106" s="15"/>
      <c r="L106" s="52"/>
    </row>
    <row r="107" spans="1:12" ht="13.2" x14ac:dyDescent="0.25">
      <c r="A107" s="17"/>
      <c r="B107" s="18" t="s">
        <v>317</v>
      </c>
      <c r="C107" s="23">
        <v>140987.96000000002</v>
      </c>
      <c r="D107" s="51"/>
      <c r="E107" s="20" t="e">
        <f>#REF!</f>
        <v>#REF!</v>
      </c>
      <c r="F107" s="21"/>
      <c r="G107" s="21" t="e">
        <f>#REF!</f>
        <v>#REF!</v>
      </c>
      <c r="H107" s="19"/>
      <c r="I107" s="20" t="e">
        <f>#REF!</f>
        <v>#REF!</v>
      </c>
      <c r="J107" s="21"/>
      <c r="K107" s="20">
        <f>C107</f>
        <v>140987.96000000002</v>
      </c>
      <c r="L107" s="52"/>
    </row>
    <row r="108" spans="1:12" ht="26.4" x14ac:dyDescent="0.25">
      <c r="A108" s="11">
        <v>11</v>
      </c>
      <c r="B108" s="62" t="s">
        <v>318</v>
      </c>
      <c r="C108" s="13">
        <v>120</v>
      </c>
      <c r="D108" s="50" t="e">
        <f>#REF!</f>
        <v>#REF!</v>
      </c>
      <c r="E108" s="15"/>
      <c r="F108" s="16" t="e">
        <f>#REF!</f>
        <v>#REF!</v>
      </c>
      <c r="G108" s="16"/>
      <c r="H108" s="14" t="e">
        <f>#REF!</f>
        <v>#REF!</v>
      </c>
      <c r="I108" s="15"/>
      <c r="J108" s="16">
        <f>C108</f>
        <v>120</v>
      </c>
      <c r="K108" s="15"/>
      <c r="L108" s="52"/>
    </row>
    <row r="109" spans="1:12" ht="13.2" x14ac:dyDescent="0.25">
      <c r="A109" s="17"/>
      <c r="B109" s="18" t="s">
        <v>319</v>
      </c>
      <c r="C109" s="23">
        <v>716.44</v>
      </c>
      <c r="D109" s="51"/>
      <c r="E109" s="20" t="e">
        <f>#REF!</f>
        <v>#REF!</v>
      </c>
      <c r="F109" s="21"/>
      <c r="G109" s="21" t="e">
        <f>#REF!</f>
        <v>#REF!</v>
      </c>
      <c r="H109" s="19"/>
      <c r="I109" s="20" t="e">
        <f>#REF!</f>
        <v>#REF!</v>
      </c>
      <c r="J109" s="21"/>
      <c r="K109" s="20">
        <f>C109</f>
        <v>716.44</v>
      </c>
      <c r="L109" s="52"/>
    </row>
    <row r="110" spans="1:12" ht="13.2" x14ac:dyDescent="0.25">
      <c r="A110" s="11">
        <v>12</v>
      </c>
      <c r="B110" s="62" t="s">
        <v>320</v>
      </c>
      <c r="C110" s="13">
        <v>236</v>
      </c>
      <c r="D110" s="50" t="e">
        <f>#REF!</f>
        <v>#REF!</v>
      </c>
      <c r="E110" s="15"/>
      <c r="F110" s="16" t="e">
        <f>#REF!</f>
        <v>#REF!</v>
      </c>
      <c r="G110" s="16"/>
      <c r="H110" s="14" t="e">
        <f>#REF!</f>
        <v>#REF!</v>
      </c>
      <c r="I110" s="15"/>
      <c r="J110" s="16">
        <f>C110</f>
        <v>236</v>
      </c>
      <c r="K110" s="15"/>
      <c r="L110" s="52"/>
    </row>
    <row r="111" spans="1:12" ht="13.2" x14ac:dyDescent="0.25">
      <c r="A111" s="17"/>
      <c r="B111" s="18" t="s">
        <v>321</v>
      </c>
      <c r="C111" s="23">
        <v>1478.8200000000002</v>
      </c>
      <c r="D111" s="51"/>
      <c r="E111" s="20" t="e">
        <f>#REF!</f>
        <v>#REF!</v>
      </c>
      <c r="F111" s="21"/>
      <c r="G111" s="21" t="e">
        <f>#REF!</f>
        <v>#REF!</v>
      </c>
      <c r="H111" s="19"/>
      <c r="I111" s="20" t="e">
        <f>#REF!</f>
        <v>#REF!</v>
      </c>
      <c r="J111" s="21"/>
      <c r="K111" s="20">
        <f>C111</f>
        <v>1478.8200000000002</v>
      </c>
      <c r="L111" s="52"/>
    </row>
    <row r="112" spans="1:12" ht="13.2" x14ac:dyDescent="0.25">
      <c r="A112" s="11">
        <v>13</v>
      </c>
      <c r="B112" s="62" t="s">
        <v>322</v>
      </c>
      <c r="C112" s="13">
        <v>1380</v>
      </c>
      <c r="D112" s="50" t="e">
        <f>#REF!</f>
        <v>#REF!</v>
      </c>
      <c r="E112" s="15"/>
      <c r="F112" s="16" t="e">
        <f>#REF!</f>
        <v>#REF!</v>
      </c>
      <c r="G112" s="16"/>
      <c r="H112" s="14" t="e">
        <f>#REF!</f>
        <v>#REF!</v>
      </c>
      <c r="I112" s="15"/>
      <c r="J112" s="16">
        <f>C112</f>
        <v>1380</v>
      </c>
      <c r="K112" s="15"/>
      <c r="L112" s="52"/>
    </row>
    <row r="113" spans="1:12" ht="13.2" x14ac:dyDescent="0.25">
      <c r="A113" s="17"/>
      <c r="B113" s="18" t="s">
        <v>323</v>
      </c>
      <c r="C113" s="23">
        <v>16852.79</v>
      </c>
      <c r="D113" s="51"/>
      <c r="E113" s="20" t="e">
        <f>#REF!</f>
        <v>#REF!</v>
      </c>
      <c r="F113" s="21"/>
      <c r="G113" s="21" t="e">
        <f>#REF!</f>
        <v>#REF!</v>
      </c>
      <c r="H113" s="19"/>
      <c r="I113" s="20" t="e">
        <f>#REF!</f>
        <v>#REF!</v>
      </c>
      <c r="J113" s="21"/>
      <c r="K113" s="20">
        <f>C113</f>
        <v>16852.79</v>
      </c>
      <c r="L113" s="52"/>
    </row>
    <row r="114" spans="1:12" ht="13.2" x14ac:dyDescent="0.25">
      <c r="A114" s="11">
        <v>14</v>
      </c>
      <c r="B114" s="62" t="s">
        <v>324</v>
      </c>
      <c r="C114" s="13">
        <v>600</v>
      </c>
      <c r="D114" s="50" t="e">
        <f>#REF!</f>
        <v>#REF!</v>
      </c>
      <c r="E114" s="15"/>
      <c r="F114" s="16" t="e">
        <f>#REF!</f>
        <v>#REF!</v>
      </c>
      <c r="G114" s="16"/>
      <c r="H114" s="14" t="e">
        <f>#REF!</f>
        <v>#REF!</v>
      </c>
      <c r="I114" s="15"/>
      <c r="J114" s="16">
        <f>C114</f>
        <v>600</v>
      </c>
      <c r="K114" s="15"/>
      <c r="L114" s="52"/>
    </row>
    <row r="115" spans="1:12" ht="13.8" thickBot="1" x14ac:dyDescent="0.3">
      <c r="A115" s="17"/>
      <c r="B115" s="18" t="s">
        <v>325</v>
      </c>
      <c r="C115" s="23">
        <v>32565.800000000003</v>
      </c>
      <c r="D115" s="51"/>
      <c r="E115" s="20" t="e">
        <f>#REF!</f>
        <v>#REF!</v>
      </c>
      <c r="F115" s="21"/>
      <c r="G115" s="21" t="e">
        <f>#REF!</f>
        <v>#REF!</v>
      </c>
      <c r="H115" s="19"/>
      <c r="I115" s="20" t="e">
        <f>#REF!</f>
        <v>#REF!</v>
      </c>
      <c r="J115" s="21"/>
      <c r="K115" s="20">
        <f>C115</f>
        <v>32565.800000000003</v>
      </c>
      <c r="L115" s="52"/>
    </row>
    <row r="116" spans="1:12" s="25" customFormat="1" ht="13.2" x14ac:dyDescent="0.25">
      <c r="A116" s="27"/>
      <c r="B116" s="28" t="s">
        <v>215</v>
      </c>
      <c r="C116" s="35">
        <f>SUM(Лист1!J8:J115)</f>
        <v>35415</v>
      </c>
    </row>
    <row r="117" spans="1:12" s="25" customFormat="1" ht="13.8" thickBot="1" x14ac:dyDescent="0.3">
      <c r="A117" s="29"/>
      <c r="B117" s="63" t="s">
        <v>326</v>
      </c>
      <c r="C117" s="33">
        <f>SUM(Лист1!K8:K115)</f>
        <v>1226698.0899999996</v>
      </c>
    </row>
    <row r="118" spans="1:12" s="25" customFormat="1" ht="15" customHeight="1" thickBot="1" x14ac:dyDescent="0.3">
      <c r="A118" s="38" t="s">
        <v>328</v>
      </c>
      <c r="B118" s="36"/>
      <c r="C118" s="37"/>
      <c r="L118" s="26"/>
    </row>
    <row r="119" spans="1:12" ht="13.2" x14ac:dyDescent="0.25">
      <c r="A119" s="11">
        <v>1</v>
      </c>
      <c r="B119" s="62" t="s">
        <v>329</v>
      </c>
      <c r="C119" s="13">
        <v>4</v>
      </c>
      <c r="D119" s="50" t="e">
        <f>#REF!</f>
        <v>#REF!</v>
      </c>
      <c r="E119" s="15"/>
      <c r="F119" s="16" t="e">
        <f>#REF!</f>
        <v>#REF!</v>
      </c>
      <c r="G119" s="16"/>
      <c r="H119" s="14" t="e">
        <f>#REF!</f>
        <v>#REF!</v>
      </c>
      <c r="I119" s="15"/>
      <c r="J119" s="16">
        <f>C119</f>
        <v>4</v>
      </c>
      <c r="K119" s="15"/>
      <c r="L119" s="52"/>
    </row>
    <row r="120" spans="1:12" ht="13.2" x14ac:dyDescent="0.25">
      <c r="A120" s="17"/>
      <c r="B120" s="18" t="s">
        <v>330</v>
      </c>
      <c r="C120" s="23">
        <v>9.3600000000000012</v>
      </c>
      <c r="D120" s="51"/>
      <c r="E120" s="20" t="e">
        <f>#REF!</f>
        <v>#REF!</v>
      </c>
      <c r="F120" s="21"/>
      <c r="G120" s="21" t="e">
        <f>#REF!</f>
        <v>#REF!</v>
      </c>
      <c r="H120" s="19"/>
      <c r="I120" s="20" t="e">
        <f>#REF!</f>
        <v>#REF!</v>
      </c>
      <c r="J120" s="21"/>
      <c r="K120" s="20">
        <f>C120</f>
        <v>9.3600000000000012</v>
      </c>
      <c r="L120" s="52"/>
    </row>
    <row r="121" spans="1:12" ht="26.4" x14ac:dyDescent="0.25">
      <c r="A121" s="11">
        <v>2</v>
      </c>
      <c r="B121" s="62" t="s">
        <v>331</v>
      </c>
      <c r="C121" s="13">
        <v>11000</v>
      </c>
      <c r="D121" s="50" t="e">
        <f>#REF!</f>
        <v>#REF!</v>
      </c>
      <c r="E121" s="15"/>
      <c r="F121" s="16" t="e">
        <f>#REF!</f>
        <v>#REF!</v>
      </c>
      <c r="G121" s="16"/>
      <c r="H121" s="14" t="e">
        <f>#REF!</f>
        <v>#REF!</v>
      </c>
      <c r="I121" s="15"/>
      <c r="J121" s="16">
        <f>C121</f>
        <v>11000</v>
      </c>
      <c r="K121" s="15"/>
      <c r="L121" s="52"/>
    </row>
    <row r="122" spans="1:12" ht="13.2" x14ac:dyDescent="0.25">
      <c r="A122" s="17"/>
      <c r="B122" s="18" t="s">
        <v>332</v>
      </c>
      <c r="C122" s="23">
        <v>24970</v>
      </c>
      <c r="D122" s="51"/>
      <c r="E122" s="20" t="e">
        <f>#REF!</f>
        <v>#REF!</v>
      </c>
      <c r="F122" s="21"/>
      <c r="G122" s="21" t="e">
        <f>#REF!</f>
        <v>#REF!</v>
      </c>
      <c r="H122" s="19"/>
      <c r="I122" s="20" t="e">
        <f>#REF!</f>
        <v>#REF!</v>
      </c>
      <c r="J122" s="21"/>
      <c r="K122" s="20">
        <f>C122</f>
        <v>24970</v>
      </c>
      <c r="L122" s="52"/>
    </row>
    <row r="123" spans="1:12" ht="13.2" x14ac:dyDescent="0.25">
      <c r="A123" s="11">
        <v>3</v>
      </c>
      <c r="B123" s="62" t="s">
        <v>333</v>
      </c>
      <c r="C123" s="13">
        <v>4300</v>
      </c>
      <c r="D123" s="50" t="e">
        <f>#REF!</f>
        <v>#REF!</v>
      </c>
      <c r="E123" s="15"/>
      <c r="F123" s="16" t="e">
        <f>#REF!</f>
        <v>#REF!</v>
      </c>
      <c r="G123" s="16"/>
      <c r="H123" s="14" t="e">
        <f>#REF!</f>
        <v>#REF!</v>
      </c>
      <c r="I123" s="15"/>
      <c r="J123" s="16">
        <f>C123</f>
        <v>4300</v>
      </c>
      <c r="K123" s="15"/>
      <c r="L123" s="52"/>
    </row>
    <row r="124" spans="1:12" ht="13.2" x14ac:dyDescent="0.25">
      <c r="A124" s="17"/>
      <c r="B124" s="18" t="s">
        <v>330</v>
      </c>
      <c r="C124" s="23">
        <v>10062</v>
      </c>
      <c r="D124" s="51"/>
      <c r="E124" s="20" t="e">
        <f>#REF!</f>
        <v>#REF!</v>
      </c>
      <c r="F124" s="21"/>
      <c r="G124" s="21" t="e">
        <f>#REF!</f>
        <v>#REF!</v>
      </c>
      <c r="H124" s="19"/>
      <c r="I124" s="20" t="e">
        <f>#REF!</f>
        <v>#REF!</v>
      </c>
      <c r="J124" s="21"/>
      <c r="K124" s="20">
        <f>C124</f>
        <v>10062</v>
      </c>
      <c r="L124" s="52"/>
    </row>
    <row r="125" spans="1:12" ht="15" hidden="1" customHeight="1" thickBot="1" x14ac:dyDescent="0.3">
      <c r="A125" s="61" t="s">
        <v>327</v>
      </c>
      <c r="B125" s="8"/>
      <c r="C125" s="9"/>
      <c r="L125" s="25" t="s">
        <v>243</v>
      </c>
    </row>
    <row r="126" spans="1:12" s="25" customFormat="1" ht="15" customHeight="1" thickBot="1" x14ac:dyDescent="0.3">
      <c r="A126" s="38" t="s">
        <v>334</v>
      </c>
      <c r="B126" s="36"/>
      <c r="C126" s="37"/>
      <c r="L126" s="26"/>
    </row>
    <row r="127" spans="1:12" ht="26.4" x14ac:dyDescent="0.25">
      <c r="A127" s="11">
        <v>1</v>
      </c>
      <c r="B127" s="62" t="s">
        <v>335</v>
      </c>
      <c r="C127" s="13">
        <v>420</v>
      </c>
      <c r="D127" s="50" t="e">
        <f>#REF!</f>
        <v>#REF!</v>
      </c>
      <c r="E127" s="15"/>
      <c r="F127" s="16" t="e">
        <f>#REF!</f>
        <v>#REF!</v>
      </c>
      <c r="G127" s="16"/>
      <c r="H127" s="14" t="e">
        <f>#REF!</f>
        <v>#REF!</v>
      </c>
      <c r="I127" s="15"/>
      <c r="J127" s="16">
        <f>C127</f>
        <v>420</v>
      </c>
      <c r="K127" s="15"/>
      <c r="L127" s="52"/>
    </row>
    <row r="128" spans="1:12" ht="13.2" x14ac:dyDescent="0.25">
      <c r="A128" s="17"/>
      <c r="B128" s="18" t="s">
        <v>336</v>
      </c>
      <c r="C128" s="23">
        <v>240974.44</v>
      </c>
      <c r="D128" s="51"/>
      <c r="E128" s="20" t="e">
        <f>#REF!</f>
        <v>#REF!</v>
      </c>
      <c r="F128" s="21"/>
      <c r="G128" s="21" t="e">
        <f>#REF!</f>
        <v>#REF!</v>
      </c>
      <c r="H128" s="19"/>
      <c r="I128" s="20" t="e">
        <f>#REF!</f>
        <v>#REF!</v>
      </c>
      <c r="J128" s="21"/>
      <c r="K128" s="20">
        <f>C128</f>
        <v>240974.44</v>
      </c>
      <c r="L128" s="52"/>
    </row>
    <row r="129" spans="1:12" ht="26.4" x14ac:dyDescent="0.25">
      <c r="A129" s="11">
        <v>2</v>
      </c>
      <c r="B129" s="62" t="s">
        <v>337</v>
      </c>
      <c r="C129" s="13">
        <v>471</v>
      </c>
      <c r="D129" s="50" t="e">
        <f>#REF!</f>
        <v>#REF!</v>
      </c>
      <c r="E129" s="15"/>
      <c r="F129" s="16" t="e">
        <f>#REF!</f>
        <v>#REF!</v>
      </c>
      <c r="G129" s="16"/>
      <c r="H129" s="14" t="e">
        <f>#REF!</f>
        <v>#REF!</v>
      </c>
      <c r="I129" s="15"/>
      <c r="J129" s="16">
        <f>C129</f>
        <v>471</v>
      </c>
      <c r="K129" s="15"/>
      <c r="L129" s="52"/>
    </row>
    <row r="130" spans="1:12" ht="13.2" x14ac:dyDescent="0.25">
      <c r="A130" s="17"/>
      <c r="B130" s="18" t="s">
        <v>338</v>
      </c>
      <c r="C130" s="23">
        <v>451762.82</v>
      </c>
      <c r="D130" s="51"/>
      <c r="E130" s="20" t="e">
        <f>#REF!</f>
        <v>#REF!</v>
      </c>
      <c r="F130" s="21"/>
      <c r="G130" s="21" t="e">
        <f>#REF!</f>
        <v>#REF!</v>
      </c>
      <c r="H130" s="19"/>
      <c r="I130" s="20" t="e">
        <f>#REF!</f>
        <v>#REF!</v>
      </c>
      <c r="J130" s="21"/>
      <c r="K130" s="20">
        <f>C130</f>
        <v>451762.82</v>
      </c>
      <c r="L130" s="52"/>
    </row>
    <row r="131" spans="1:12" ht="13.2" x14ac:dyDescent="0.25">
      <c r="A131" s="11">
        <v>3</v>
      </c>
      <c r="B131" s="62" t="s">
        <v>339</v>
      </c>
      <c r="C131" s="13">
        <v>8</v>
      </c>
      <c r="D131" s="50" t="e">
        <f>#REF!</f>
        <v>#REF!</v>
      </c>
      <c r="E131" s="15"/>
      <c r="F131" s="16" t="e">
        <f>#REF!</f>
        <v>#REF!</v>
      </c>
      <c r="G131" s="16"/>
      <c r="H131" s="14" t="e">
        <f>#REF!</f>
        <v>#REF!</v>
      </c>
      <c r="I131" s="15"/>
      <c r="J131" s="16">
        <f>C131</f>
        <v>8</v>
      </c>
      <c r="K131" s="15"/>
      <c r="L131" s="52"/>
    </row>
    <row r="132" spans="1:12" ht="13.2" x14ac:dyDescent="0.25">
      <c r="A132" s="17"/>
      <c r="B132" s="18" t="s">
        <v>340</v>
      </c>
      <c r="C132" s="23">
        <v>4155.28</v>
      </c>
      <c r="D132" s="51"/>
      <c r="E132" s="20" t="e">
        <f>#REF!</f>
        <v>#REF!</v>
      </c>
      <c r="F132" s="21"/>
      <c r="G132" s="21" t="e">
        <f>#REF!</f>
        <v>#REF!</v>
      </c>
      <c r="H132" s="19"/>
      <c r="I132" s="20" t="e">
        <f>#REF!</f>
        <v>#REF!</v>
      </c>
      <c r="J132" s="21"/>
      <c r="K132" s="20">
        <f>C132</f>
        <v>4155.28</v>
      </c>
      <c r="L132" s="52"/>
    </row>
    <row r="133" spans="1:12" ht="13.2" x14ac:dyDescent="0.25">
      <c r="A133" s="11">
        <v>4</v>
      </c>
      <c r="B133" s="62" t="s">
        <v>341</v>
      </c>
      <c r="C133" s="13">
        <v>12</v>
      </c>
      <c r="D133" s="50" t="e">
        <f>#REF!</f>
        <v>#REF!</v>
      </c>
      <c r="E133" s="15"/>
      <c r="F133" s="16" t="e">
        <f>#REF!</f>
        <v>#REF!</v>
      </c>
      <c r="G133" s="16"/>
      <c r="H133" s="14" t="e">
        <f>#REF!</f>
        <v>#REF!</v>
      </c>
      <c r="I133" s="15"/>
      <c r="J133" s="16">
        <f>C133</f>
        <v>12</v>
      </c>
      <c r="K133" s="15"/>
      <c r="L133" s="52"/>
    </row>
    <row r="134" spans="1:12" ht="13.8" thickBot="1" x14ac:dyDescent="0.3">
      <c r="A134" s="17"/>
      <c r="B134" s="18" t="s">
        <v>342</v>
      </c>
      <c r="C134" s="23">
        <v>5912.04</v>
      </c>
      <c r="D134" s="51"/>
      <c r="E134" s="20" t="e">
        <f>#REF!</f>
        <v>#REF!</v>
      </c>
      <c r="F134" s="21"/>
      <c r="G134" s="21" t="e">
        <f>#REF!</f>
        <v>#REF!</v>
      </c>
      <c r="H134" s="19"/>
      <c r="I134" s="20" t="e">
        <f>#REF!</f>
        <v>#REF!</v>
      </c>
      <c r="J134" s="21"/>
      <c r="K134" s="20">
        <f>C134</f>
        <v>5912.04</v>
      </c>
      <c r="L134" s="52"/>
    </row>
    <row r="135" spans="1:12" s="25" customFormat="1" ht="13.2" x14ac:dyDescent="0.25">
      <c r="A135" s="27"/>
      <c r="B135" s="28" t="s">
        <v>215</v>
      </c>
      <c r="C135" s="35">
        <f>SUM(Лист1!J118:J134)</f>
        <v>16215</v>
      </c>
    </row>
    <row r="136" spans="1:12" s="25" customFormat="1" ht="13.8" thickBot="1" x14ac:dyDescent="0.3">
      <c r="A136" s="29"/>
      <c r="B136" s="63" t="s">
        <v>326</v>
      </c>
      <c r="C136" s="33">
        <f>SUM(Лист1!K118:K134)</f>
        <v>737845.94000000006</v>
      </c>
    </row>
    <row r="137" spans="1:12" s="25" customFormat="1" ht="13.2" x14ac:dyDescent="0.25">
      <c r="A137" s="27"/>
      <c r="B137" s="28" t="s">
        <v>343</v>
      </c>
      <c r="C137" s="35">
        <f>SUM(Лист1!J1:J136)</f>
        <v>51630</v>
      </c>
    </row>
    <row r="138" spans="1:12" s="25" customFormat="1" ht="13.8" thickBot="1" x14ac:dyDescent="0.3">
      <c r="A138" s="29"/>
      <c r="B138" s="31"/>
      <c r="C138" s="33">
        <f>SUM(Лист1!K1:K136)</f>
        <v>1964544.0299999998</v>
      </c>
    </row>
    <row r="139" spans="1:12" s="25" customFormat="1" ht="13.2" x14ac:dyDescent="0.25"/>
    <row r="140" spans="1:12" ht="13.2" x14ac:dyDescent="0.25">
      <c r="L140" s="25"/>
    </row>
    <row r="141" spans="1:12" ht="13.2" x14ac:dyDescent="0.25">
      <c r="L141" s="25"/>
    </row>
    <row r="142" spans="1:12" ht="13.2" x14ac:dyDescent="0.25">
      <c r="L142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6" t="s">
        <v>236</v>
      </c>
      <c r="F2" s="77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68" t="s">
        <v>202</v>
      </c>
      <c r="B5" s="68"/>
      <c r="C5" s="68"/>
      <c r="D5" s="68"/>
      <c r="E5" s="68"/>
      <c r="F5" s="68"/>
    </row>
    <row r="6" spans="1:15" ht="15.6" x14ac:dyDescent="0.3">
      <c r="A6" s="69"/>
      <c r="B6" s="69"/>
      <c r="C6" s="69"/>
      <c r="D6" s="69"/>
      <c r="E6" s="69"/>
      <c r="F6" s="69"/>
    </row>
    <row r="8" spans="1:15" ht="13.8" thickBot="1" x14ac:dyDescent="0.3"/>
    <row r="9" spans="1:15" ht="40.5" customHeight="1" x14ac:dyDescent="0.25">
      <c r="A9" s="70" t="s">
        <v>214</v>
      </c>
      <c r="B9" s="64"/>
      <c r="C9" s="64"/>
      <c r="D9" s="74" t="s">
        <v>203</v>
      </c>
      <c r="E9" s="75"/>
      <c r="F9" s="66"/>
    </row>
    <row r="10" spans="1:15" ht="13.8" thickBot="1" x14ac:dyDescent="0.3">
      <c r="A10" s="71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2003-11-03T13:31:08Z</cp:lastPrinted>
  <dcterms:created xsi:type="dcterms:W3CDTF">2002-01-04T14:46:51Z</dcterms:created>
  <dcterms:modified xsi:type="dcterms:W3CDTF">2018-09-24T06:50:07Z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