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xr:revisionPtr revIDLastSave="0" documentId="13_ncr:1000001_{50B3F1D7-BC93-D54C-9A04-40FFB591F705}" xr6:coauthVersionLast="36" xr6:coauthVersionMax="36" xr10:uidLastSave="{00000000-0000-0000-0000-000000000000}"/>
  <bookViews>
    <workbookView xWindow="-15" yWindow="0" windowWidth="12120" windowHeight="8445" xr2:uid="{00000000-000D-0000-FFFF-FFFF00000000}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Лист1!$13:$14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79020"/>
</workbook>
</file>

<file path=xl/calcChain.xml><?xml version="1.0" encoding="utf-8"?>
<calcChain xmlns="http://schemas.openxmlformats.org/spreadsheetml/2006/main">
  <c r="K18" i="4" l="1"/>
  <c r="K20" i="4"/>
  <c r="K22" i="4"/>
  <c r="K24" i="4"/>
  <c r="K26" i="4"/>
  <c r="K28" i="4"/>
  <c r="K30" i="4"/>
  <c r="K32" i="4"/>
  <c r="K34" i="4"/>
  <c r="K36" i="4"/>
  <c r="K38" i="4"/>
  <c r="K40" i="4"/>
  <c r="K42" i="4"/>
  <c r="K44" i="4"/>
  <c r="K46" i="4"/>
  <c r="K48" i="4"/>
  <c r="K50" i="4"/>
  <c r="K52" i="4"/>
  <c r="K54" i="4"/>
  <c r="K56" i="4"/>
  <c r="K58" i="4"/>
  <c r="K60" i="4"/>
  <c r="K62" i="4"/>
  <c r="K64" i="4"/>
  <c r="K66" i="4"/>
  <c r="K68" i="4"/>
  <c r="K74" i="4"/>
  <c r="K76" i="4"/>
  <c r="K78" i="4"/>
  <c r="K80" i="4"/>
  <c r="K82" i="4"/>
  <c r="K84" i="4"/>
  <c r="K86" i="4"/>
  <c r="D17" i="4"/>
  <c r="F17" i="4"/>
  <c r="H17" i="4"/>
  <c r="J17" i="4"/>
  <c r="E18" i="4"/>
  <c r="G18" i="4"/>
  <c r="I18" i="4"/>
  <c r="D19" i="4"/>
  <c r="F19" i="4"/>
  <c r="H19" i="4"/>
  <c r="J19" i="4"/>
  <c r="E20" i="4"/>
  <c r="G20" i="4"/>
  <c r="I20" i="4"/>
  <c r="D21" i="4"/>
  <c r="F21" i="4"/>
  <c r="H21" i="4"/>
  <c r="J21" i="4"/>
  <c r="E22" i="4"/>
  <c r="G22" i="4"/>
  <c r="I22" i="4"/>
  <c r="D23" i="4"/>
  <c r="F23" i="4"/>
  <c r="H23" i="4"/>
  <c r="J23" i="4"/>
  <c r="E24" i="4"/>
  <c r="G24" i="4"/>
  <c r="I24" i="4"/>
  <c r="D25" i="4"/>
  <c r="F25" i="4"/>
  <c r="H25" i="4"/>
  <c r="J25" i="4"/>
  <c r="E26" i="4"/>
  <c r="G26" i="4"/>
  <c r="I26" i="4"/>
  <c r="D27" i="4"/>
  <c r="F27" i="4"/>
  <c r="H27" i="4"/>
  <c r="J27" i="4"/>
  <c r="E28" i="4"/>
  <c r="G28" i="4"/>
  <c r="I28" i="4"/>
  <c r="D29" i="4"/>
  <c r="F29" i="4"/>
  <c r="H29" i="4"/>
  <c r="J29" i="4"/>
  <c r="E30" i="4"/>
  <c r="G30" i="4"/>
  <c r="I30" i="4"/>
  <c r="D31" i="4"/>
  <c r="F31" i="4"/>
  <c r="H31" i="4"/>
  <c r="J31" i="4"/>
  <c r="E32" i="4"/>
  <c r="G32" i="4"/>
  <c r="I32" i="4"/>
  <c r="D33" i="4"/>
  <c r="F33" i="4"/>
  <c r="H33" i="4"/>
  <c r="J33" i="4"/>
  <c r="E34" i="4"/>
  <c r="G34" i="4"/>
  <c r="I34" i="4"/>
  <c r="D35" i="4"/>
  <c r="F35" i="4"/>
  <c r="H35" i="4"/>
  <c r="J35" i="4"/>
  <c r="E36" i="4"/>
  <c r="G36" i="4"/>
  <c r="I36" i="4"/>
  <c r="D37" i="4"/>
  <c r="F37" i="4"/>
  <c r="H37" i="4"/>
  <c r="J37" i="4"/>
  <c r="E38" i="4"/>
  <c r="G38" i="4"/>
  <c r="I38" i="4"/>
  <c r="D39" i="4"/>
  <c r="F39" i="4"/>
  <c r="H39" i="4"/>
  <c r="J39" i="4"/>
  <c r="E40" i="4"/>
  <c r="G40" i="4"/>
  <c r="I40" i="4"/>
  <c r="D41" i="4"/>
  <c r="F41" i="4"/>
  <c r="H41" i="4"/>
  <c r="J41" i="4"/>
  <c r="E42" i="4"/>
  <c r="G42" i="4"/>
  <c r="I42" i="4"/>
  <c r="D43" i="4"/>
  <c r="F43" i="4"/>
  <c r="H43" i="4"/>
  <c r="J43" i="4"/>
  <c r="E44" i="4"/>
  <c r="G44" i="4"/>
  <c r="I44" i="4"/>
  <c r="D45" i="4"/>
  <c r="F45" i="4"/>
  <c r="H45" i="4"/>
  <c r="J45" i="4"/>
  <c r="E46" i="4"/>
  <c r="G46" i="4"/>
  <c r="I46" i="4"/>
  <c r="D47" i="4"/>
  <c r="F47" i="4"/>
  <c r="H47" i="4"/>
  <c r="J47" i="4"/>
  <c r="E48" i="4"/>
  <c r="G48" i="4"/>
  <c r="I48" i="4"/>
  <c r="D49" i="4"/>
  <c r="F49" i="4"/>
  <c r="H49" i="4"/>
  <c r="J49" i="4"/>
  <c r="E50" i="4"/>
  <c r="G50" i="4"/>
  <c r="I50" i="4"/>
  <c r="D51" i="4"/>
  <c r="F51" i="4"/>
  <c r="H51" i="4"/>
  <c r="J51" i="4"/>
  <c r="E52" i="4"/>
  <c r="G52" i="4"/>
  <c r="I52" i="4"/>
  <c r="D53" i="4"/>
  <c r="F53" i="4"/>
  <c r="H53" i="4"/>
  <c r="J53" i="4"/>
  <c r="E54" i="4"/>
  <c r="G54" i="4"/>
  <c r="I54" i="4"/>
  <c r="D55" i="4"/>
  <c r="F55" i="4"/>
  <c r="H55" i="4"/>
  <c r="J55" i="4"/>
  <c r="E56" i="4"/>
  <c r="G56" i="4"/>
  <c r="I56" i="4"/>
  <c r="D57" i="4"/>
  <c r="F57" i="4"/>
  <c r="H57" i="4"/>
  <c r="J57" i="4"/>
  <c r="E58" i="4"/>
  <c r="G58" i="4"/>
  <c r="I58" i="4"/>
  <c r="D59" i="4"/>
  <c r="F59" i="4"/>
  <c r="H59" i="4"/>
  <c r="J59" i="4"/>
  <c r="E60" i="4"/>
  <c r="G60" i="4"/>
  <c r="I60" i="4"/>
  <c r="D61" i="4"/>
  <c r="F61" i="4"/>
  <c r="H61" i="4"/>
  <c r="J61" i="4"/>
  <c r="E62" i="4"/>
  <c r="G62" i="4"/>
  <c r="I62" i="4"/>
  <c r="D63" i="4"/>
  <c r="F63" i="4"/>
  <c r="H63" i="4"/>
  <c r="J63" i="4"/>
  <c r="E64" i="4"/>
  <c r="G64" i="4"/>
  <c r="I64" i="4"/>
  <c r="D65" i="4"/>
  <c r="F65" i="4"/>
  <c r="H65" i="4"/>
  <c r="J65" i="4"/>
  <c r="E66" i="4"/>
  <c r="G66" i="4"/>
  <c r="I66" i="4"/>
  <c r="D67" i="4"/>
  <c r="F67" i="4"/>
  <c r="H67" i="4"/>
  <c r="J67" i="4"/>
  <c r="E68" i="4"/>
  <c r="G68" i="4"/>
  <c r="I68" i="4"/>
  <c r="D73" i="4"/>
  <c r="F73" i="4"/>
  <c r="H73" i="4"/>
  <c r="J73" i="4"/>
  <c r="E74" i="4"/>
  <c r="G74" i="4"/>
  <c r="I74" i="4"/>
  <c r="D75" i="4"/>
  <c r="F75" i="4"/>
  <c r="H75" i="4"/>
  <c r="J75" i="4"/>
  <c r="E76" i="4"/>
  <c r="G76" i="4"/>
  <c r="I76" i="4"/>
  <c r="D77" i="4"/>
  <c r="F77" i="4"/>
  <c r="H77" i="4"/>
  <c r="J77" i="4"/>
  <c r="E78" i="4"/>
  <c r="G78" i="4"/>
  <c r="I78" i="4"/>
  <c r="D79" i="4"/>
  <c r="F79" i="4"/>
  <c r="H79" i="4"/>
  <c r="J79" i="4"/>
  <c r="E80" i="4"/>
  <c r="G80" i="4"/>
  <c r="I80" i="4"/>
  <c r="D81" i="4"/>
  <c r="F81" i="4"/>
  <c r="H81" i="4"/>
  <c r="J81" i="4"/>
  <c r="E82" i="4"/>
  <c r="G82" i="4"/>
  <c r="I82" i="4"/>
  <c r="D83" i="4"/>
  <c r="F83" i="4"/>
  <c r="H83" i="4"/>
  <c r="J83" i="4"/>
  <c r="E84" i="4"/>
  <c r="G84" i="4"/>
  <c r="I84" i="4"/>
  <c r="D85" i="4"/>
  <c r="F85" i="4"/>
  <c r="H85" i="4"/>
  <c r="J85" i="4"/>
  <c r="E86" i="4"/>
  <c r="G86" i="4"/>
  <c r="I86" i="4"/>
  <c r="C92" i="4"/>
  <c r="C88" i="4"/>
  <c r="C87" i="4"/>
  <c r="C70" i="4"/>
  <c r="C91" i="4"/>
  <c r="C69" i="4"/>
  <c r="C90" i="4"/>
  <c r="C89" i="4"/>
</calcChain>
</file>

<file path=xl/sharedStrings.xml><?xml version="1.0" encoding="utf-8"?>
<sst xmlns="http://schemas.openxmlformats.org/spreadsheetml/2006/main" count="534" uniqueCount="316">
  <si>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</si>
  <si>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</si>
  <si>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</si>
  <si>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</si>
  <si>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</si>
  <si>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</si>
  <si>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</si>
  <si>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</si>
  <si>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</si>
  <si>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</si>
  <si>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</si>
  <si>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</si>
  <si>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</si>
  <si>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</si>
  <si>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</si>
  <si>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</si>
  <si>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</si>
  <si>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</si>
  <si>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</si>
  <si>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</si>
  <si>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</si>
  <si>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</si>
  <si>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</si>
  <si>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</si>
  <si>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</si>
  <si>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</si>
  <si>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</si>
  <si>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</si>
  <si>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</si>
  <si>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</si>
  <si>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</si>
  <si>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</si>
  <si>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</si>
  <si>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</si>
  <si>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</si>
  <si>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</si>
  <si>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</si>
  <si>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</si>
  <si>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</si>
  <si>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</si>
  <si>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</si>
  <si>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</si>
  <si>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</si>
  <si>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</si>
  <si>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</si>
  <si>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</si>
  <si>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</si>
  <si>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</si>
  <si>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</si>
  <si>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</si>
  <si>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</si>
  <si>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</si>
  <si>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</si>
  <si>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</si>
  <si>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</si>
  <si>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</si>
  <si>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</si>
  <si>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</si>
  <si>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</si>
  <si>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</si>
  <si>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</si>
  <si>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</si>
  <si>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</si>
  <si>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</si>
  <si>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</si>
  <si>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</si>
  <si>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</si>
  <si>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</si>
  <si>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</si>
  <si>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</si>
  <si>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</si>
  <si>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</si>
  <si>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</si>
  <si>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</si>
  <si>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</si>
  <si>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</si>
  <si>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</si>
  <si>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</si>
  <si>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</si>
  <si>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</si>
  <si>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</si>
  <si>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</si>
  <si>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</si>
  <si>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</si>
  <si>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</si>
  <si>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</si>
  <si>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</si>
  <si>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</si>
  <si>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</si>
  <si>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</si>
  <si>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</si>
  <si>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</si>
  <si>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</si>
  <si>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</si>
  <si>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</si>
  <si>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</si>
  <si>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</si>
  <si>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</si>
  <si>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</si>
  <si>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</si>
  <si>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</si>
  <si>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</si>
  <si>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</si>
  <si>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</si>
  <si>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</si>
  <si>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</si>
  <si>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</si>
  <si>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</si>
  <si>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</si>
  <si>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</si>
  <si>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</si>
  <si>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</si>
  <si>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</si>
  <si>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</si>
  <si>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</si>
  <si>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</si>
  <si>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</si>
  <si>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</si>
  <si>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</si>
  <si>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</si>
  <si>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</si>
  <si>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</si>
  <si>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</si>
  <si>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</si>
  <si>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</si>
  <si>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</si>
  <si>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</si>
  <si>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</si>
  <si>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</si>
  <si>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</si>
  <si>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</si>
  <si>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</si>
  <si>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</si>
  <si>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</si>
  <si>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</si>
  <si>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</si>
  <si>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</si>
  <si>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</si>
  <si>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</si>
  <si>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</si>
  <si>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</si>
  <si>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</si>
  <si>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</si>
  <si>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</si>
  <si>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</si>
  <si>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</si>
  <si>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</si>
  <si>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</si>
  <si>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</si>
  <si>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</si>
  <si>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</si>
  <si>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</si>
  <si>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</si>
  <si>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</si>
  <si>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</si>
  <si>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</si>
  <si>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</si>
  <si>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</si>
  <si>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</si>
  <si>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</si>
  <si>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</si>
  <si>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</si>
  <si>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</si>
  <si>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</si>
  <si>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</si>
  <si>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</si>
  <si>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</si>
  <si>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</si>
  <si>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</si>
  <si>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</si>
  <si>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</si>
  <si>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</si>
  <si>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</si>
  <si>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</si>
  <si>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</si>
  <si>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</si>
  <si>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</si>
  <si>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</si>
  <si>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</si>
  <si>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</si>
  <si>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</si>
  <si>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</si>
  <si>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</si>
  <si>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</si>
  <si>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</si>
  <si>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</si>
  <si>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</si>
  <si>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</si>
  <si>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</si>
  <si>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</si>
  <si>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</si>
  <si>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</si>
  <si>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</si>
  <si>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</si>
  <si>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</si>
  <si>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</si>
  <si>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</si>
  <si>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</si>
  <si>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</si>
  <si>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</si>
  <si>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</si>
  <si>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</si>
  <si>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</si>
  <si>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</si>
  <si>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</si>
  <si>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</si>
  <si>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</si>
  <si>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</si>
  <si>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</si>
  <si>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</si>
  <si>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</si>
  <si>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</si>
  <si>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</si>
  <si>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</si>
  <si>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</si>
  <si>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</si>
  <si>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</si>
  <si>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</si>
  <si>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</si>
  <si>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</si>
  <si>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</si>
  <si>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</si>
  <si>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</si>
  <si>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</si>
  <si>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</si>
  <si>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</si>
  <si>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</si>
  <si>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</si>
  <si>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</si>
  <si>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</si>
  <si>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</si>
  <si>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</si>
  <si>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</si>
  <si>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</si>
  <si>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</si>
  <si>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</si>
  <si>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</si>
  <si>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</si>
  <si>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</si>
  <si>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1512ЦДСК  Фармацевт               Розділ:  МВО  обллікарні</t>
  </si>
  <si>
    <t>^</t>
  </si>
  <si>
    <t xml:space="preserve">Актилізе по 50мл №416 від 29.08.18р. </t>
  </si>
  <si>
    <t>фл   12317.1100</t>
  </si>
  <si>
    <t xml:space="preserve">Антитоксин проти змііної отрути  10мл ( №737 від 04.06.18р) </t>
  </si>
  <si>
    <t>фл   1571.4900</t>
  </si>
  <si>
    <t xml:space="preserve">Вімізин 5 мл </t>
  </si>
  <si>
    <t>фл   24915.0000</t>
  </si>
  <si>
    <t xml:space="preserve">Екворал  капсули по 100 мг № ТР-21 10.04.18р. </t>
  </si>
  <si>
    <t>капс   15.7050</t>
  </si>
  <si>
    <t xml:space="preserve">Екворал  капсули по 100 мг( № ТР-182 01.10.18р.) </t>
  </si>
  <si>
    <t xml:space="preserve">Екворал  капсули по 25 мг № П-4471 19.03.18р. </t>
  </si>
  <si>
    <t>капс   5.1888</t>
  </si>
  <si>
    <t xml:space="preserve">Екворал  капсули по 25 мг № ТР-21 10.04.18р. </t>
  </si>
  <si>
    <t>капс   5.4458</t>
  </si>
  <si>
    <t xml:space="preserve">Екворал  капсули по 50 мг № П-4471 19.03.18р. </t>
  </si>
  <si>
    <t>капс   8.2120</t>
  </si>
  <si>
    <t xml:space="preserve">Екворал  капсули по 50 мг № ТР-21 10.04.18р. </t>
  </si>
  <si>
    <t>капс   8.6188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</si>
  <si>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</si>
  <si>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шт.   2032.0200</t>
  </si>
  <si>
    <t xml:space="preserve">Катетер направляючий  Launcher  ( №471 від 03.10.2018р.). </t>
  </si>
  <si>
    <t>шт.   822.4200</t>
  </si>
  <si>
    <t xml:space="preserve">Клексан 300  по 10 000 анти-Ха Мо/мл №1 (№б/н від 16.08.18р) </t>
  </si>
  <si>
    <t>упак   154.1900</t>
  </si>
  <si>
    <t xml:space="preserve">Коронарний провідник   Ні-Torgue  (№471 від 03.10.18р.) </t>
  </si>
  <si>
    <t>шт.   795.0000</t>
  </si>
  <si>
    <t xml:space="preserve">Мікофенолова кислота по180мг по 120 табл.у флаконах (№ П-6686 від 03 07 2018 р.) </t>
  </si>
  <si>
    <t>упак   1159.3400</t>
  </si>
  <si>
    <t xml:space="preserve">Мікофенолова кислота по180мг по 120 табл.у флаконах (№ Тр-156 від 13 08 2018 р.) </t>
  </si>
  <si>
    <t>упак   1216.7600</t>
  </si>
  <si>
    <t xml:space="preserve">Міфенакс капсули тверді по 250мг. по 10 капсул у блістері н.№1823 від 03.07.17 </t>
  </si>
  <si>
    <t>капс   2.9864</t>
  </si>
  <si>
    <t xml:space="preserve">Панзінорм 10000  по 7 апсул у блістері,по 12 блістерів у коробці </t>
  </si>
  <si>
    <t>упак   273.5600</t>
  </si>
  <si>
    <t xml:space="preserve">Плавікс №415 від 29.08.2018р. </t>
  </si>
  <si>
    <t>шт.   12.9200</t>
  </si>
  <si>
    <t xml:space="preserve">Стрептокіназа №417 від 29.08.18 </t>
  </si>
  <si>
    <t>фл   1227.3000</t>
  </si>
  <si>
    <t xml:space="preserve">Такпан капсули  1 мг №60 (№ТР-130 від 09.07.2018р.) </t>
  </si>
  <si>
    <t>капс   12.8170</t>
  </si>
  <si>
    <t xml:space="preserve">Такпан капсули  5 мг №60 (№ТР-130 від 09.07.2018р.) </t>
  </si>
  <si>
    <t>капс   56.9648</t>
  </si>
  <si>
    <t xml:space="preserve">Такпан капсули 0,5 мг №60 (№П- 7112 від 30.07.2018р.) </t>
  </si>
  <si>
    <t>капс   5.9703</t>
  </si>
  <si>
    <t xml:space="preserve">Такпан капсули 0,5 мг №60 (№ТР-130 від 09.07.2018р.) </t>
  </si>
  <si>
    <t>капс   6.2662</t>
  </si>
  <si>
    <t xml:space="preserve">Такпан капсули 1мг №60 (№П- 7112 від 30.07.2018р.) </t>
  </si>
  <si>
    <t>капс   12.2121</t>
  </si>
  <si>
    <t xml:space="preserve">Такпан капсули 5мг №60 (№П- 7112 від 30.07.2018р.) </t>
  </si>
  <si>
    <t>капс   54.2760</t>
  </si>
  <si>
    <t xml:space="preserve">Томогексол р-н для ін.350мг/йоду мл. по 50мл.№417 від  29 08  2018р. </t>
  </si>
  <si>
    <t>фл   211.2000</t>
  </si>
  <si>
    <t>Фармацевт</t>
  </si>
  <si>
    <t>1512ЦДСК  Фармацевт 3 </t>
  </si>
  <si>
    <t xml:space="preserve">Бетаферон ліз.пор.д/ін по0,3мг(9,6млн МО)з розч. №рс-42 від 19.02.18р. </t>
  </si>
  <si>
    <t>флак,   573.7486</t>
  </si>
  <si>
    <t xml:space="preserve">Глюкометр №2139 </t>
  </si>
  <si>
    <t>шт.   2.3400</t>
  </si>
  <si>
    <t xml:space="preserve">Копаксон  40мг/мл по 1мл  шприці(№рс-65 від 12.03.18) </t>
  </si>
  <si>
    <t>шпр-ручка   959.1567</t>
  </si>
  <si>
    <t xml:space="preserve">Метипред по 1000 мг </t>
  </si>
  <si>
    <t>фл   519.4100</t>
  </si>
  <si>
    <t xml:space="preserve">Солу-Медрол по 1000 мг 1фл  н.№РС-113 від 30.07.18 </t>
  </si>
  <si>
    <t>флак,   492.6700</t>
  </si>
  <si>
    <t xml:space="preserve">Тест смужки "Акку-Чек Перформа 50шт (№ к-4052  06.02.2018р.) </t>
  </si>
  <si>
    <t>шт.   2.2700</t>
  </si>
  <si>
    <t xml:space="preserve">Тест смужки "Акку-Чек Перформа 50шт №к-1982 </t>
  </si>
  <si>
    <t>Фармацевт 3 </t>
  </si>
  <si>
    <t xml:space="preserve"> МВО  обллікарні</t>
  </si>
  <si>
    <t>РАЗОМ за розділами</t>
  </si>
  <si>
    <t xml:space="preserve">     КЗ</t>
  </si>
  <si>
    <t>"Черкаська обласна лікарня Черкаської обласної ради"</t>
  </si>
  <si>
    <t>Залишок на 01.11.2018 (кількість, сума)</t>
  </si>
  <si>
    <t xml:space="preserve">                        </t>
  </si>
  <si>
    <t xml:space="preserve">                                         за державні кошти                                </t>
  </si>
  <si>
    <t xml:space="preserve">     Залишок лікарських засобів та виробів медичного призначення закуплені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</si>
</sst>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7" fillId="2" borderId="6" xfId="0" quotePrefix="1" applyFont="1" applyFill="1" applyBorder="1" applyAlignment="1">
      <alignment horizontal="left" vertical="center"/>
    </xf>
    <xf numFmtId="0" fontId="8" fillId="2" borderId="4" xfId="0" applyFont="1" applyFill="1" applyBorder="1"/>
    <xf numFmtId="0" fontId="8" fillId="2" borderId="5" xfId="0" applyFont="1" applyFill="1" applyBorder="1"/>
    <xf numFmtId="49" fontId="7" fillId="0" borderId="26" xfId="0" applyNumberFormat="1" applyFont="1" applyFill="1" applyBorder="1" applyAlignment="1">
      <alignment horizontal="left" vertical="center"/>
    </xf>
    <xf numFmtId="49" fontId="8" fillId="0" borderId="24" xfId="0" applyNumberFormat="1" applyFont="1" applyFill="1" applyBorder="1" applyAlignment="1">
      <alignment horizontal="left" vertical="center"/>
    </xf>
    <xf numFmtId="49" fontId="8" fillId="0" borderId="25" xfId="0" applyNumberFormat="1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top"/>
    </xf>
    <xf numFmtId="0" fontId="8" fillId="0" borderId="8" xfId="0" quotePrefix="1" applyNumberFormat="1" applyFont="1" applyFill="1" applyBorder="1" applyAlignment="1">
      <alignment vertical="top" wrapText="1"/>
    </xf>
    <xf numFmtId="164" fontId="8" fillId="0" borderId="9" xfId="0" applyNumberFormat="1" applyFont="1" applyFill="1" applyBorder="1"/>
    <xf numFmtId="0" fontId="8" fillId="0" borderId="13" xfId="0" applyFont="1" applyFill="1" applyBorder="1" applyAlignment="1">
      <alignment horizontal="right" vertical="top"/>
    </xf>
    <xf numFmtId="0" fontId="8" fillId="0" borderId="14" xfId="0" applyFont="1" applyFill="1" applyBorder="1"/>
    <xf numFmtId="4" fontId="8" fillId="0" borderId="17" xfId="0" applyNumberFormat="1" applyFont="1" applyFill="1" applyBorder="1" applyAlignment="1">
      <alignment horizontal="right"/>
    </xf>
    <xf numFmtId="0" fontId="8" fillId="0" borderId="18" xfId="0" applyFont="1" applyFill="1" applyBorder="1"/>
    <xf numFmtId="0" fontId="8" fillId="0" borderId="19" xfId="0" applyFont="1" applyFill="1" applyBorder="1"/>
    <xf numFmtId="164" fontId="8" fillId="0" borderId="23" xfId="0" applyNumberFormat="1" applyFont="1" applyFill="1" applyBorder="1" applyAlignment="1">
      <alignment horizontal="right" vertical="top"/>
    </xf>
    <xf numFmtId="0" fontId="8" fillId="0" borderId="20" xfId="0" applyFont="1" applyFill="1" applyBorder="1"/>
    <xf numFmtId="49" fontId="8" fillId="0" borderId="21" xfId="0" quotePrefix="1" applyNumberFormat="1" applyFont="1" applyFill="1" applyBorder="1"/>
    <xf numFmtId="4" fontId="8" fillId="0" borderId="22" xfId="0" applyNumberFormat="1" applyFont="1" applyFill="1" applyBorder="1" applyAlignment="1">
      <alignment horizontal="right" vertical="top"/>
    </xf>
    <xf numFmtId="0" fontId="8" fillId="0" borderId="21" xfId="0" applyFont="1" applyFill="1" applyBorder="1"/>
    <xf numFmtId="0" fontId="9" fillId="0" borderId="0" xfId="0" applyFont="1"/>
    <xf numFmtId="0" fontId="9" fillId="0" borderId="0" xfId="0" applyFont="1" applyAlignment="1">
      <alignment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showGridLines="0" tabSelected="1" topLeftCell="A83" zoomScaleNormal="100" workbookViewId="0" xr3:uid="{AEA406A1-0E4B-5B11-9CD5-51D6E497D94C}">
      <selection activeCell="B101" sqref="B101"/>
    </sheetView>
  </sheetViews>
  <sheetFormatPr defaultRowHeight="12.75" customHeight="1" x14ac:dyDescent="0.15"/>
  <cols>
    <col min="1" max="1" width="5.66015625" customWidth="1"/>
    <col min="2" max="2" width="49.89453125" customWidth="1"/>
    <col min="3" max="3" width="13.75390625" customWidth="1"/>
    <col min="4" max="10" width="9.16796875" hidden="1" customWidth="1"/>
    <col min="11" max="11" width="3.7734375" hidden="1" customWidth="1"/>
    <col min="12" max="12" width="10.24609375" customWidth="1"/>
  </cols>
  <sheetData>
    <row r="1" spans="1:13" ht="18" customHeight="1" x14ac:dyDescent="0.15">
      <c r="A1" s="86" t="s">
        <v>315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46.5" hidden="1" customHeight="1" x14ac:dyDescent="0.1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3.5" hidden="1" customHeight="1" thickBo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3.5" hidden="1" customHeight="1" thickBot="1" x14ac:dyDescent="0.2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17.25" hidden="1" customHeight="1" thickBot="1" x14ac:dyDescent="0.2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3" ht="16.5" hidden="1" customHeight="1" thickBot="1" x14ac:dyDescent="0.2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3" ht="13.5" hidden="1" customHeight="1" thickBot="1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13" ht="13.5" hidden="1" customHeight="1" x14ac:dyDescent="0.1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</row>
    <row r="9" spans="1:13" ht="13.5" hidden="1" customHeight="1" x14ac:dyDescent="0.1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</row>
    <row r="10" spans="1:13" ht="26.25" customHeight="1" x14ac:dyDescent="0.1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</row>
    <row r="11" spans="1:13" ht="26.25" customHeight="1" x14ac:dyDescent="0.15">
      <c r="A11" s="60" t="s">
        <v>313</v>
      </c>
      <c r="B11" s="81" t="s">
        <v>314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</row>
    <row r="12" spans="1:13" ht="23.25" customHeight="1" thickBot="1" x14ac:dyDescent="0.2">
      <c r="A12" s="80" t="s">
        <v>310</v>
      </c>
      <c r="B12" s="80" t="s">
        <v>311</v>
      </c>
      <c r="C12" s="80"/>
      <c r="L12" s="25"/>
    </row>
    <row r="13" spans="1:13" ht="40.5" customHeight="1" x14ac:dyDescent="0.15">
      <c r="A13" s="88" t="s">
        <v>214</v>
      </c>
      <c r="B13" s="82" t="s">
        <v>238</v>
      </c>
      <c r="C13" s="84" t="s">
        <v>312</v>
      </c>
      <c r="L13" s="25"/>
    </row>
    <row r="14" spans="1:13" ht="13.5" thickBot="1" x14ac:dyDescent="0.2">
      <c r="A14" s="89"/>
      <c r="B14" s="83"/>
      <c r="C14" s="85"/>
      <c r="L14" s="25"/>
    </row>
    <row r="15" spans="1:13" ht="15" customHeight="1" thickBot="1" x14ac:dyDescent="0.2">
      <c r="A15" s="61" t="s">
        <v>239</v>
      </c>
      <c r="B15" s="62"/>
      <c r="C15" s="63"/>
      <c r="L15" s="25"/>
    </row>
    <row r="16" spans="1:13" s="25" customFormat="1" ht="15" hidden="1" customHeight="1" thickBot="1" x14ac:dyDescent="0.2">
      <c r="A16" s="64"/>
      <c r="B16" s="65"/>
      <c r="C16" s="66"/>
      <c r="L16" s="26" t="s">
        <v>240</v>
      </c>
    </row>
    <row r="17" spans="1:12" x14ac:dyDescent="0.15">
      <c r="A17" s="67">
        <v>1</v>
      </c>
      <c r="B17" s="68" t="s">
        <v>241</v>
      </c>
      <c r="C17" s="69">
        <v>12</v>
      </c>
      <c r="D17" s="50" t="e">
        <f>#REF!</f>
        <v>#REF!</v>
      </c>
      <c r="E17" s="15"/>
      <c r="F17" s="16" t="e">
        <f>#REF!</f>
        <v>#REF!</v>
      </c>
      <c r="G17" s="16"/>
      <c r="H17" s="14" t="e">
        <f>#REF!</f>
        <v>#REF!</v>
      </c>
      <c r="I17" s="15"/>
      <c r="J17" s="16">
        <f>C17</f>
        <v>12</v>
      </c>
      <c r="K17" s="15"/>
      <c r="L17" s="52"/>
    </row>
    <row r="18" spans="1:12" x14ac:dyDescent="0.15">
      <c r="A18" s="70"/>
      <c r="B18" s="71" t="s">
        <v>242</v>
      </c>
      <c r="C18" s="72">
        <v>147805.32</v>
      </c>
      <c r="D18" s="51"/>
      <c r="E18" s="20" t="e">
        <f>#REF!</f>
        <v>#REF!</v>
      </c>
      <c r="F18" s="21"/>
      <c r="G18" s="21" t="e">
        <f>#REF!</f>
        <v>#REF!</v>
      </c>
      <c r="H18" s="19"/>
      <c r="I18" s="20" t="e">
        <f>#REF!</f>
        <v>#REF!</v>
      </c>
      <c r="J18" s="21"/>
      <c r="K18" s="20">
        <f>C18</f>
        <v>147805.32</v>
      </c>
      <c r="L18" s="52"/>
    </row>
    <row r="19" spans="1:12" x14ac:dyDescent="0.15">
      <c r="A19" s="67">
        <v>2</v>
      </c>
      <c r="B19" s="68" t="s">
        <v>243</v>
      </c>
      <c r="C19" s="69">
        <v>41</v>
      </c>
      <c r="D19" s="50" t="e">
        <f>#REF!</f>
        <v>#REF!</v>
      </c>
      <c r="E19" s="15"/>
      <c r="F19" s="16" t="e">
        <f>#REF!</f>
        <v>#REF!</v>
      </c>
      <c r="G19" s="16"/>
      <c r="H19" s="14" t="e">
        <f>#REF!</f>
        <v>#REF!</v>
      </c>
      <c r="I19" s="15"/>
      <c r="J19" s="16">
        <f>C19</f>
        <v>41</v>
      </c>
      <c r="K19" s="15"/>
      <c r="L19" s="52"/>
    </row>
    <row r="20" spans="1:12" x14ac:dyDescent="0.15">
      <c r="A20" s="70"/>
      <c r="B20" s="71" t="s">
        <v>244</v>
      </c>
      <c r="C20" s="72">
        <v>64431.090000000004</v>
      </c>
      <c r="D20" s="51"/>
      <c r="E20" s="20" t="e">
        <f>#REF!</f>
        <v>#REF!</v>
      </c>
      <c r="F20" s="21"/>
      <c r="G20" s="21" t="e">
        <f>#REF!</f>
        <v>#REF!</v>
      </c>
      <c r="H20" s="19"/>
      <c r="I20" s="20" t="e">
        <f>#REF!</f>
        <v>#REF!</v>
      </c>
      <c r="J20" s="21"/>
      <c r="K20" s="20">
        <f>C20</f>
        <v>64431.090000000004</v>
      </c>
      <c r="L20" s="52"/>
    </row>
    <row r="21" spans="1:12" x14ac:dyDescent="0.15">
      <c r="A21" s="67">
        <v>3</v>
      </c>
      <c r="B21" s="68" t="s">
        <v>245</v>
      </c>
      <c r="C21" s="69">
        <v>432</v>
      </c>
      <c r="D21" s="50" t="e">
        <f>#REF!</f>
        <v>#REF!</v>
      </c>
      <c r="E21" s="15"/>
      <c r="F21" s="16" t="e">
        <f>#REF!</f>
        <v>#REF!</v>
      </c>
      <c r="G21" s="16"/>
      <c r="H21" s="14" t="e">
        <f>#REF!</f>
        <v>#REF!</v>
      </c>
      <c r="I21" s="15"/>
      <c r="J21" s="16">
        <f>C21</f>
        <v>432</v>
      </c>
      <c r="K21" s="15"/>
      <c r="L21" s="52"/>
    </row>
    <row r="22" spans="1:12" x14ac:dyDescent="0.15">
      <c r="A22" s="70"/>
      <c r="B22" s="71" t="s">
        <v>246</v>
      </c>
      <c r="C22" s="72">
        <v>10763280</v>
      </c>
      <c r="D22" s="51"/>
      <c r="E22" s="20" t="e">
        <f>#REF!</f>
        <v>#REF!</v>
      </c>
      <c r="F22" s="21"/>
      <c r="G22" s="21" t="e">
        <f>#REF!</f>
        <v>#REF!</v>
      </c>
      <c r="H22" s="19"/>
      <c r="I22" s="20" t="e">
        <f>#REF!</f>
        <v>#REF!</v>
      </c>
      <c r="J22" s="21"/>
      <c r="K22" s="20">
        <f>C22</f>
        <v>10763280</v>
      </c>
      <c r="L22" s="52"/>
    </row>
    <row r="23" spans="1:12" x14ac:dyDescent="0.15">
      <c r="A23" s="67">
        <v>6</v>
      </c>
      <c r="B23" s="68" t="s">
        <v>247</v>
      </c>
      <c r="C23" s="69">
        <v>250</v>
      </c>
      <c r="D23" s="50" t="e">
        <f>#REF!</f>
        <v>#REF!</v>
      </c>
      <c r="E23" s="15"/>
      <c r="F23" s="16" t="e">
        <f>#REF!</f>
        <v>#REF!</v>
      </c>
      <c r="G23" s="16"/>
      <c r="H23" s="14" t="e">
        <f>#REF!</f>
        <v>#REF!</v>
      </c>
      <c r="I23" s="15"/>
      <c r="J23" s="16">
        <f>C23</f>
        <v>250</v>
      </c>
      <c r="K23" s="15"/>
      <c r="L23" s="52"/>
    </row>
    <row r="24" spans="1:12" x14ac:dyDescent="0.15">
      <c r="A24" s="70"/>
      <c r="B24" s="71" t="s">
        <v>248</v>
      </c>
      <c r="C24" s="72">
        <v>3926.25</v>
      </c>
      <c r="D24" s="51"/>
      <c r="E24" s="20" t="e">
        <f>#REF!</f>
        <v>#REF!</v>
      </c>
      <c r="F24" s="21"/>
      <c r="G24" s="21" t="e">
        <f>#REF!</f>
        <v>#REF!</v>
      </c>
      <c r="H24" s="19"/>
      <c r="I24" s="20" t="e">
        <f>#REF!</f>
        <v>#REF!</v>
      </c>
      <c r="J24" s="21"/>
      <c r="K24" s="20">
        <f>C24</f>
        <v>3926.25</v>
      </c>
      <c r="L24" s="52"/>
    </row>
    <row r="25" spans="1:12" x14ac:dyDescent="0.15">
      <c r="A25" s="67">
        <v>7</v>
      </c>
      <c r="B25" s="68" t="s">
        <v>249</v>
      </c>
      <c r="C25" s="69">
        <v>100</v>
      </c>
      <c r="D25" s="50" t="e">
        <f>#REF!</f>
        <v>#REF!</v>
      </c>
      <c r="E25" s="15"/>
      <c r="F25" s="16" t="e">
        <f>#REF!</f>
        <v>#REF!</v>
      </c>
      <c r="G25" s="16"/>
      <c r="H25" s="14" t="e">
        <f>#REF!</f>
        <v>#REF!</v>
      </c>
      <c r="I25" s="15"/>
      <c r="J25" s="16">
        <f>C25</f>
        <v>100</v>
      </c>
      <c r="K25" s="15"/>
      <c r="L25" s="52"/>
    </row>
    <row r="26" spans="1:12" x14ac:dyDescent="0.15">
      <c r="A26" s="70"/>
      <c r="B26" s="71" t="s">
        <v>248</v>
      </c>
      <c r="C26" s="72">
        <v>1570.5</v>
      </c>
      <c r="D26" s="51"/>
      <c r="E26" s="20" t="e">
        <f>#REF!</f>
        <v>#REF!</v>
      </c>
      <c r="F26" s="21"/>
      <c r="G26" s="21" t="e">
        <f>#REF!</f>
        <v>#REF!</v>
      </c>
      <c r="H26" s="19"/>
      <c r="I26" s="20" t="e">
        <f>#REF!</f>
        <v>#REF!</v>
      </c>
      <c r="J26" s="21"/>
      <c r="K26" s="20">
        <f>C26</f>
        <v>1570.5</v>
      </c>
      <c r="L26" s="52"/>
    </row>
    <row r="27" spans="1:12" x14ac:dyDescent="0.15">
      <c r="A27" s="67">
        <v>8</v>
      </c>
      <c r="B27" s="68" t="s">
        <v>250</v>
      </c>
      <c r="C27" s="69">
        <v>300</v>
      </c>
      <c r="D27" s="50" t="e">
        <f>#REF!</f>
        <v>#REF!</v>
      </c>
      <c r="E27" s="15"/>
      <c r="F27" s="16" t="e">
        <f>#REF!</f>
        <v>#REF!</v>
      </c>
      <c r="G27" s="16"/>
      <c r="H27" s="14" t="e">
        <f>#REF!</f>
        <v>#REF!</v>
      </c>
      <c r="I27" s="15"/>
      <c r="J27" s="16">
        <f>C27</f>
        <v>300</v>
      </c>
      <c r="K27" s="15"/>
      <c r="L27" s="52"/>
    </row>
    <row r="28" spans="1:12" x14ac:dyDescent="0.15">
      <c r="A28" s="70"/>
      <c r="B28" s="71" t="s">
        <v>251</v>
      </c>
      <c r="C28" s="72">
        <v>1556.64</v>
      </c>
      <c r="D28" s="51"/>
      <c r="E28" s="20" t="e">
        <f>#REF!</f>
        <v>#REF!</v>
      </c>
      <c r="F28" s="21"/>
      <c r="G28" s="21" t="e">
        <f>#REF!</f>
        <v>#REF!</v>
      </c>
      <c r="H28" s="19"/>
      <c r="I28" s="20" t="e">
        <f>#REF!</f>
        <v>#REF!</v>
      </c>
      <c r="J28" s="21"/>
      <c r="K28" s="20">
        <f>C28</f>
        <v>1556.64</v>
      </c>
      <c r="L28" s="52"/>
    </row>
    <row r="29" spans="1:12" x14ac:dyDescent="0.15">
      <c r="A29" s="67">
        <v>9</v>
      </c>
      <c r="B29" s="68" t="s">
        <v>252</v>
      </c>
      <c r="C29" s="69">
        <v>1050</v>
      </c>
      <c r="D29" s="50" t="e">
        <f>#REF!</f>
        <v>#REF!</v>
      </c>
      <c r="E29" s="15"/>
      <c r="F29" s="16" t="e">
        <f>#REF!</f>
        <v>#REF!</v>
      </c>
      <c r="G29" s="16"/>
      <c r="H29" s="14" t="e">
        <f>#REF!</f>
        <v>#REF!</v>
      </c>
      <c r="I29" s="15"/>
      <c r="J29" s="16">
        <f>C29</f>
        <v>1050</v>
      </c>
      <c r="K29" s="15"/>
      <c r="L29" s="52"/>
    </row>
    <row r="30" spans="1:12" x14ac:dyDescent="0.15">
      <c r="A30" s="70"/>
      <c r="B30" s="71" t="s">
        <v>253</v>
      </c>
      <c r="C30" s="72">
        <v>5718.09</v>
      </c>
      <c r="D30" s="51"/>
      <c r="E30" s="20" t="e">
        <f>#REF!</f>
        <v>#REF!</v>
      </c>
      <c r="F30" s="21"/>
      <c r="G30" s="21" t="e">
        <f>#REF!</f>
        <v>#REF!</v>
      </c>
      <c r="H30" s="19"/>
      <c r="I30" s="20" t="e">
        <f>#REF!</f>
        <v>#REF!</v>
      </c>
      <c r="J30" s="21"/>
      <c r="K30" s="20">
        <f>C30</f>
        <v>5718.09</v>
      </c>
      <c r="L30" s="52"/>
    </row>
    <row r="31" spans="1:12" x14ac:dyDescent="0.15">
      <c r="A31" s="67">
        <v>10</v>
      </c>
      <c r="B31" s="68" t="s">
        <v>254</v>
      </c>
      <c r="C31" s="69">
        <v>300</v>
      </c>
      <c r="D31" s="50" t="e">
        <f>#REF!</f>
        <v>#REF!</v>
      </c>
      <c r="E31" s="15"/>
      <c r="F31" s="16" t="e">
        <f>#REF!</f>
        <v>#REF!</v>
      </c>
      <c r="G31" s="16"/>
      <c r="H31" s="14" t="e">
        <f>#REF!</f>
        <v>#REF!</v>
      </c>
      <c r="I31" s="15"/>
      <c r="J31" s="16">
        <f>C31</f>
        <v>300</v>
      </c>
      <c r="K31" s="15"/>
      <c r="L31" s="52"/>
    </row>
    <row r="32" spans="1:12" x14ac:dyDescent="0.15">
      <c r="A32" s="70"/>
      <c r="B32" s="71" t="s">
        <v>255</v>
      </c>
      <c r="C32" s="72">
        <v>2463.6</v>
      </c>
      <c r="D32" s="51"/>
      <c r="E32" s="20" t="e">
        <f>#REF!</f>
        <v>#REF!</v>
      </c>
      <c r="F32" s="21"/>
      <c r="G32" s="21" t="e">
        <f>#REF!</f>
        <v>#REF!</v>
      </c>
      <c r="H32" s="19"/>
      <c r="I32" s="20" t="e">
        <f>#REF!</f>
        <v>#REF!</v>
      </c>
      <c r="J32" s="21"/>
      <c r="K32" s="20">
        <f>C32</f>
        <v>2463.6</v>
      </c>
      <c r="L32" s="52"/>
    </row>
    <row r="33" spans="1:12" x14ac:dyDescent="0.15">
      <c r="A33" s="67">
        <v>11</v>
      </c>
      <c r="B33" s="68" t="s">
        <v>256</v>
      </c>
      <c r="C33" s="69">
        <v>1900</v>
      </c>
      <c r="D33" s="50" t="e">
        <f>#REF!</f>
        <v>#REF!</v>
      </c>
      <c r="E33" s="15"/>
      <c r="F33" s="16" t="e">
        <f>#REF!</f>
        <v>#REF!</v>
      </c>
      <c r="G33" s="16"/>
      <c r="H33" s="14" t="e">
        <f>#REF!</f>
        <v>#REF!</v>
      </c>
      <c r="I33" s="15"/>
      <c r="J33" s="16">
        <f>C33</f>
        <v>1900</v>
      </c>
      <c r="K33" s="15"/>
      <c r="L33" s="52"/>
    </row>
    <row r="34" spans="1:12" x14ac:dyDescent="0.15">
      <c r="A34" s="70"/>
      <c r="B34" s="71" t="s">
        <v>257</v>
      </c>
      <c r="C34" s="72">
        <v>16375.720000000001</v>
      </c>
      <c r="D34" s="51"/>
      <c r="E34" s="20" t="e">
        <f>#REF!</f>
        <v>#REF!</v>
      </c>
      <c r="F34" s="21"/>
      <c r="G34" s="21" t="e">
        <f>#REF!</f>
        <v>#REF!</v>
      </c>
      <c r="H34" s="19"/>
      <c r="I34" s="20" t="e">
        <f>#REF!</f>
        <v>#REF!</v>
      </c>
      <c r="J34" s="21"/>
      <c r="K34" s="20">
        <f>C34</f>
        <v>16375.720000000001</v>
      </c>
      <c r="L34" s="52"/>
    </row>
    <row r="35" spans="1:12" ht="31.5" x14ac:dyDescent="0.15">
      <c r="A35" s="67">
        <v>12</v>
      </c>
      <c r="B35" s="68" t="s">
        <v>258</v>
      </c>
      <c r="C35" s="69">
        <v>1</v>
      </c>
      <c r="D35" s="50" t="e">
        <f>#REF!</f>
        <v>#REF!</v>
      </c>
      <c r="E35" s="15"/>
      <c r="F35" s="16" t="e">
        <f>#REF!</f>
        <v>#REF!</v>
      </c>
      <c r="G35" s="16"/>
      <c r="H35" s="14" t="e">
        <f>#REF!</f>
        <v>#REF!</v>
      </c>
      <c r="I35" s="15"/>
      <c r="J35" s="16">
        <f>C35</f>
        <v>1</v>
      </c>
      <c r="K35" s="15"/>
      <c r="L35" s="52"/>
    </row>
    <row r="36" spans="1:12" x14ac:dyDescent="0.15">
      <c r="A36" s="70"/>
      <c r="B36" s="71" t="s">
        <v>259</v>
      </c>
      <c r="C36" s="72">
        <v>2032.0200000000002</v>
      </c>
      <c r="D36" s="51"/>
      <c r="E36" s="20" t="e">
        <f>#REF!</f>
        <v>#REF!</v>
      </c>
      <c r="F36" s="21"/>
      <c r="G36" s="21" t="e">
        <f>#REF!</f>
        <v>#REF!</v>
      </c>
      <c r="H36" s="19"/>
      <c r="I36" s="20" t="e">
        <f>#REF!</f>
        <v>#REF!</v>
      </c>
      <c r="J36" s="21"/>
      <c r="K36" s="20">
        <f>C36</f>
        <v>2032.0200000000002</v>
      </c>
      <c r="L36" s="52"/>
    </row>
    <row r="37" spans="1:12" x14ac:dyDescent="0.15">
      <c r="A37" s="67">
        <v>13</v>
      </c>
      <c r="B37" s="68" t="s">
        <v>260</v>
      </c>
      <c r="C37" s="69"/>
      <c r="D37" s="50" t="e">
        <f>#REF!</f>
        <v>#REF!</v>
      </c>
      <c r="E37" s="15"/>
      <c r="F37" s="16" t="e">
        <f>#REF!</f>
        <v>#REF!</v>
      </c>
      <c r="G37" s="16"/>
      <c r="H37" s="14" t="e">
        <f>#REF!</f>
        <v>#REF!</v>
      </c>
      <c r="I37" s="15"/>
      <c r="J37" s="16">
        <f>C37</f>
        <v>0</v>
      </c>
      <c r="K37" s="15"/>
      <c r="L37" s="52"/>
    </row>
    <row r="38" spans="1:12" x14ac:dyDescent="0.15">
      <c r="A38" s="70"/>
      <c r="B38" s="71" t="s">
        <v>261</v>
      </c>
      <c r="C38" s="72"/>
      <c r="D38" s="51"/>
      <c r="E38" s="20" t="e">
        <f>#REF!</f>
        <v>#REF!</v>
      </c>
      <c r="F38" s="21"/>
      <c r="G38" s="21" t="e">
        <f>#REF!</f>
        <v>#REF!</v>
      </c>
      <c r="H38" s="19"/>
      <c r="I38" s="20" t="e">
        <f>#REF!</f>
        <v>#REF!</v>
      </c>
      <c r="J38" s="21"/>
      <c r="K38" s="20">
        <f>C38</f>
        <v>0</v>
      </c>
      <c r="L38" s="52"/>
    </row>
    <row r="39" spans="1:12" x14ac:dyDescent="0.15">
      <c r="A39" s="67">
        <v>14</v>
      </c>
      <c r="B39" s="68" t="s">
        <v>262</v>
      </c>
      <c r="C39" s="69">
        <v>340</v>
      </c>
      <c r="D39" s="50" t="e">
        <f>#REF!</f>
        <v>#REF!</v>
      </c>
      <c r="E39" s="15"/>
      <c r="F39" s="16" t="e">
        <f>#REF!</f>
        <v>#REF!</v>
      </c>
      <c r="G39" s="16"/>
      <c r="H39" s="14" t="e">
        <f>#REF!</f>
        <v>#REF!</v>
      </c>
      <c r="I39" s="15"/>
      <c r="J39" s="16">
        <f>C39</f>
        <v>340</v>
      </c>
      <c r="K39" s="15"/>
      <c r="L39" s="52"/>
    </row>
    <row r="40" spans="1:12" x14ac:dyDescent="0.15">
      <c r="A40" s="70"/>
      <c r="B40" s="71" t="s">
        <v>263</v>
      </c>
      <c r="C40" s="72">
        <v>52424.600000000006</v>
      </c>
      <c r="D40" s="51"/>
      <c r="E40" s="20" t="e">
        <f>#REF!</f>
        <v>#REF!</v>
      </c>
      <c r="F40" s="21"/>
      <c r="G40" s="21" t="e">
        <f>#REF!</f>
        <v>#REF!</v>
      </c>
      <c r="H40" s="19"/>
      <c r="I40" s="20" t="e">
        <f>#REF!</f>
        <v>#REF!</v>
      </c>
      <c r="J40" s="21"/>
      <c r="K40" s="20">
        <f>C40</f>
        <v>52424.600000000006</v>
      </c>
      <c r="L40" s="52"/>
    </row>
    <row r="41" spans="1:12" x14ac:dyDescent="0.15">
      <c r="A41" s="67">
        <v>15</v>
      </c>
      <c r="B41" s="68" t="s">
        <v>264</v>
      </c>
      <c r="C41" s="69"/>
      <c r="D41" s="50" t="e">
        <f>#REF!</f>
        <v>#REF!</v>
      </c>
      <c r="E41" s="15"/>
      <c r="F41" s="16" t="e">
        <f>#REF!</f>
        <v>#REF!</v>
      </c>
      <c r="G41" s="16"/>
      <c r="H41" s="14" t="e">
        <f>#REF!</f>
        <v>#REF!</v>
      </c>
      <c r="I41" s="15"/>
      <c r="J41" s="16">
        <f>C41</f>
        <v>0</v>
      </c>
      <c r="K41" s="15"/>
      <c r="L41" s="52"/>
    </row>
    <row r="42" spans="1:12" x14ac:dyDescent="0.15">
      <c r="A42" s="70"/>
      <c r="B42" s="71" t="s">
        <v>265</v>
      </c>
      <c r="C42" s="72"/>
      <c r="D42" s="51"/>
      <c r="E42" s="20" t="e">
        <f>#REF!</f>
        <v>#REF!</v>
      </c>
      <c r="F42" s="21"/>
      <c r="G42" s="21" t="e">
        <f>#REF!</f>
        <v>#REF!</v>
      </c>
      <c r="H42" s="19"/>
      <c r="I42" s="20" t="e">
        <f>#REF!</f>
        <v>#REF!</v>
      </c>
      <c r="J42" s="21"/>
      <c r="K42" s="20">
        <f>C42</f>
        <v>0</v>
      </c>
      <c r="L42" s="52"/>
    </row>
    <row r="43" spans="1:12" ht="21.75" x14ac:dyDescent="0.15">
      <c r="A43" s="67">
        <v>16</v>
      </c>
      <c r="B43" s="68" t="s">
        <v>266</v>
      </c>
      <c r="C43" s="69">
        <v>30</v>
      </c>
      <c r="D43" s="50" t="e">
        <f>#REF!</f>
        <v>#REF!</v>
      </c>
      <c r="E43" s="15"/>
      <c r="F43" s="16" t="e">
        <f>#REF!</f>
        <v>#REF!</v>
      </c>
      <c r="G43" s="16"/>
      <c r="H43" s="14" t="e">
        <f>#REF!</f>
        <v>#REF!</v>
      </c>
      <c r="I43" s="15"/>
      <c r="J43" s="16">
        <f>C43</f>
        <v>30</v>
      </c>
      <c r="K43" s="15"/>
      <c r="L43" s="52"/>
    </row>
    <row r="44" spans="1:12" x14ac:dyDescent="0.15">
      <c r="A44" s="70"/>
      <c r="B44" s="71" t="s">
        <v>267</v>
      </c>
      <c r="C44" s="72">
        <v>34780.200000000004</v>
      </c>
      <c r="D44" s="51"/>
      <c r="E44" s="20" t="e">
        <f>#REF!</f>
        <v>#REF!</v>
      </c>
      <c r="F44" s="21"/>
      <c r="G44" s="21" t="e">
        <f>#REF!</f>
        <v>#REF!</v>
      </c>
      <c r="H44" s="19"/>
      <c r="I44" s="20" t="e">
        <f>#REF!</f>
        <v>#REF!</v>
      </c>
      <c r="J44" s="21"/>
      <c r="K44" s="20">
        <f>C44</f>
        <v>34780.200000000004</v>
      </c>
      <c r="L44" s="52"/>
    </row>
    <row r="45" spans="1:12" ht="21.75" x14ac:dyDescent="0.15">
      <c r="A45" s="67">
        <v>17</v>
      </c>
      <c r="B45" s="68" t="s">
        <v>268</v>
      </c>
      <c r="C45" s="69">
        <v>152</v>
      </c>
      <c r="D45" s="50" t="e">
        <f>#REF!</f>
        <v>#REF!</v>
      </c>
      <c r="E45" s="15"/>
      <c r="F45" s="16" t="e">
        <f>#REF!</f>
        <v>#REF!</v>
      </c>
      <c r="G45" s="16"/>
      <c r="H45" s="14" t="e">
        <f>#REF!</f>
        <v>#REF!</v>
      </c>
      <c r="I45" s="15"/>
      <c r="J45" s="16">
        <f>C45</f>
        <v>152</v>
      </c>
      <c r="K45" s="15"/>
      <c r="L45" s="52"/>
    </row>
    <row r="46" spans="1:12" x14ac:dyDescent="0.15">
      <c r="A46" s="70"/>
      <c r="B46" s="71" t="s">
        <v>269</v>
      </c>
      <c r="C46" s="72">
        <v>184947.52000000002</v>
      </c>
      <c r="D46" s="51"/>
      <c r="E46" s="20" t="e">
        <f>#REF!</f>
        <v>#REF!</v>
      </c>
      <c r="F46" s="21"/>
      <c r="G46" s="21" t="e">
        <f>#REF!</f>
        <v>#REF!</v>
      </c>
      <c r="H46" s="19"/>
      <c r="I46" s="20" t="e">
        <f>#REF!</f>
        <v>#REF!</v>
      </c>
      <c r="J46" s="21"/>
      <c r="K46" s="20">
        <f>C46</f>
        <v>184947.52000000002</v>
      </c>
      <c r="L46" s="52"/>
    </row>
    <row r="47" spans="1:12" ht="21.75" x14ac:dyDescent="0.15">
      <c r="A47" s="67">
        <v>20</v>
      </c>
      <c r="B47" s="68" t="s">
        <v>270</v>
      </c>
      <c r="C47" s="69">
        <v>1200</v>
      </c>
      <c r="D47" s="50" t="e">
        <f>#REF!</f>
        <v>#REF!</v>
      </c>
      <c r="E47" s="15"/>
      <c r="F47" s="16" t="e">
        <f>#REF!</f>
        <v>#REF!</v>
      </c>
      <c r="G47" s="16"/>
      <c r="H47" s="14" t="e">
        <f>#REF!</f>
        <v>#REF!</v>
      </c>
      <c r="I47" s="15"/>
      <c r="J47" s="16">
        <f>C47</f>
        <v>1200</v>
      </c>
      <c r="K47" s="15"/>
      <c r="L47" s="52"/>
    </row>
    <row r="48" spans="1:12" x14ac:dyDescent="0.15">
      <c r="A48" s="70"/>
      <c r="B48" s="71" t="s">
        <v>271</v>
      </c>
      <c r="C48" s="72">
        <v>3583.6600000000003</v>
      </c>
      <c r="D48" s="51"/>
      <c r="E48" s="20" t="e">
        <f>#REF!</f>
        <v>#REF!</v>
      </c>
      <c r="F48" s="21"/>
      <c r="G48" s="21" t="e">
        <f>#REF!</f>
        <v>#REF!</v>
      </c>
      <c r="H48" s="19"/>
      <c r="I48" s="20" t="e">
        <f>#REF!</f>
        <v>#REF!</v>
      </c>
      <c r="J48" s="21"/>
      <c r="K48" s="20">
        <f>C48</f>
        <v>3583.6600000000003</v>
      </c>
      <c r="L48" s="52"/>
    </row>
    <row r="49" spans="1:12" x14ac:dyDescent="0.15">
      <c r="A49" s="67">
        <v>21</v>
      </c>
      <c r="B49" s="68" t="s">
        <v>272</v>
      </c>
      <c r="C49" s="69">
        <v>51.5</v>
      </c>
      <c r="D49" s="50" t="e">
        <f>#REF!</f>
        <v>#REF!</v>
      </c>
      <c r="E49" s="15"/>
      <c r="F49" s="16" t="e">
        <f>#REF!</f>
        <v>#REF!</v>
      </c>
      <c r="G49" s="16"/>
      <c r="H49" s="14" t="e">
        <f>#REF!</f>
        <v>#REF!</v>
      </c>
      <c r="I49" s="15"/>
      <c r="J49" s="16">
        <f>C49</f>
        <v>51.5</v>
      </c>
      <c r="K49" s="15"/>
      <c r="L49" s="52"/>
    </row>
    <row r="50" spans="1:12" x14ac:dyDescent="0.15">
      <c r="A50" s="70"/>
      <c r="B50" s="71" t="s">
        <v>273</v>
      </c>
      <c r="C50" s="72">
        <v>14088.34</v>
      </c>
      <c r="D50" s="51"/>
      <c r="E50" s="20" t="e">
        <f>#REF!</f>
        <v>#REF!</v>
      </c>
      <c r="F50" s="21"/>
      <c r="G50" s="21" t="e">
        <f>#REF!</f>
        <v>#REF!</v>
      </c>
      <c r="H50" s="19"/>
      <c r="I50" s="20" t="e">
        <f>#REF!</f>
        <v>#REF!</v>
      </c>
      <c r="J50" s="21"/>
      <c r="K50" s="20">
        <f>C50</f>
        <v>14088.34</v>
      </c>
      <c r="L50" s="52"/>
    </row>
    <row r="51" spans="1:12" x14ac:dyDescent="0.15">
      <c r="A51" s="67">
        <v>22</v>
      </c>
      <c r="B51" s="68" t="s">
        <v>274</v>
      </c>
      <c r="C51" s="69">
        <v>20</v>
      </c>
      <c r="D51" s="50" t="e">
        <f>#REF!</f>
        <v>#REF!</v>
      </c>
      <c r="E51" s="15"/>
      <c r="F51" s="16" t="e">
        <f>#REF!</f>
        <v>#REF!</v>
      </c>
      <c r="G51" s="16"/>
      <c r="H51" s="14" t="e">
        <f>#REF!</f>
        <v>#REF!</v>
      </c>
      <c r="I51" s="15"/>
      <c r="J51" s="16">
        <f>C51</f>
        <v>20</v>
      </c>
      <c r="K51" s="15"/>
      <c r="L51" s="52"/>
    </row>
    <row r="52" spans="1:12" x14ac:dyDescent="0.15">
      <c r="A52" s="70"/>
      <c r="B52" s="71" t="s">
        <v>275</v>
      </c>
      <c r="C52" s="72">
        <v>258.40000000000003</v>
      </c>
      <c r="D52" s="51"/>
      <c r="E52" s="20" t="e">
        <f>#REF!</f>
        <v>#REF!</v>
      </c>
      <c r="F52" s="21"/>
      <c r="G52" s="21" t="e">
        <f>#REF!</f>
        <v>#REF!</v>
      </c>
      <c r="H52" s="19"/>
      <c r="I52" s="20" t="e">
        <f>#REF!</f>
        <v>#REF!</v>
      </c>
      <c r="J52" s="21"/>
      <c r="K52" s="20">
        <f>C52</f>
        <v>258.40000000000003</v>
      </c>
      <c r="L52" s="52"/>
    </row>
    <row r="53" spans="1:12" x14ac:dyDescent="0.15">
      <c r="A53" s="67">
        <v>25</v>
      </c>
      <c r="B53" s="68" t="s">
        <v>276</v>
      </c>
      <c r="C53" s="69">
        <v>6</v>
      </c>
      <c r="D53" s="50" t="e">
        <f>#REF!</f>
        <v>#REF!</v>
      </c>
      <c r="E53" s="15"/>
      <c r="F53" s="16" t="e">
        <f>#REF!</f>
        <v>#REF!</v>
      </c>
      <c r="G53" s="16"/>
      <c r="H53" s="14" t="e">
        <f>#REF!</f>
        <v>#REF!</v>
      </c>
      <c r="I53" s="15"/>
      <c r="J53" s="16">
        <f>C53</f>
        <v>6</v>
      </c>
      <c r="K53" s="15"/>
      <c r="L53" s="52"/>
    </row>
    <row r="54" spans="1:12" x14ac:dyDescent="0.15">
      <c r="A54" s="70"/>
      <c r="B54" s="71" t="s">
        <v>277</v>
      </c>
      <c r="C54" s="72">
        <v>7363.8</v>
      </c>
      <c r="D54" s="51"/>
      <c r="E54" s="20" t="e">
        <f>#REF!</f>
        <v>#REF!</v>
      </c>
      <c r="F54" s="21"/>
      <c r="G54" s="21" t="e">
        <f>#REF!</f>
        <v>#REF!</v>
      </c>
      <c r="H54" s="19"/>
      <c r="I54" s="20" t="e">
        <f>#REF!</f>
        <v>#REF!</v>
      </c>
      <c r="J54" s="21"/>
      <c r="K54" s="20">
        <f>C54</f>
        <v>7363.8</v>
      </c>
      <c r="L54" s="52"/>
    </row>
    <row r="55" spans="1:12" x14ac:dyDescent="0.15">
      <c r="A55" s="67">
        <v>26</v>
      </c>
      <c r="B55" s="68" t="s">
        <v>278</v>
      </c>
      <c r="C55" s="69">
        <v>5931</v>
      </c>
      <c r="D55" s="50" t="e">
        <f>#REF!</f>
        <v>#REF!</v>
      </c>
      <c r="E55" s="15"/>
      <c r="F55" s="16" t="e">
        <f>#REF!</f>
        <v>#REF!</v>
      </c>
      <c r="G55" s="16"/>
      <c r="H55" s="14" t="e">
        <f>#REF!</f>
        <v>#REF!</v>
      </c>
      <c r="I55" s="15"/>
      <c r="J55" s="16">
        <f>C55</f>
        <v>5931</v>
      </c>
      <c r="K55" s="15"/>
      <c r="L55" s="52"/>
    </row>
    <row r="56" spans="1:12" x14ac:dyDescent="0.15">
      <c r="A56" s="70"/>
      <c r="B56" s="71" t="s">
        <v>279</v>
      </c>
      <c r="C56" s="72">
        <v>76017.63</v>
      </c>
      <c r="D56" s="51"/>
      <c r="E56" s="20" t="e">
        <f>#REF!</f>
        <v>#REF!</v>
      </c>
      <c r="F56" s="21"/>
      <c r="G56" s="21" t="e">
        <f>#REF!</f>
        <v>#REF!</v>
      </c>
      <c r="H56" s="19"/>
      <c r="I56" s="20" t="e">
        <f>#REF!</f>
        <v>#REF!</v>
      </c>
      <c r="J56" s="21"/>
      <c r="K56" s="20">
        <f>C56</f>
        <v>76017.63</v>
      </c>
      <c r="L56" s="52"/>
    </row>
    <row r="57" spans="1:12" x14ac:dyDescent="0.15">
      <c r="A57" s="67">
        <v>27</v>
      </c>
      <c r="B57" s="68" t="s">
        <v>280</v>
      </c>
      <c r="C57" s="69">
        <v>2413</v>
      </c>
      <c r="D57" s="50" t="e">
        <f>#REF!</f>
        <v>#REF!</v>
      </c>
      <c r="E57" s="15"/>
      <c r="F57" s="16" t="e">
        <f>#REF!</f>
        <v>#REF!</v>
      </c>
      <c r="G57" s="16"/>
      <c r="H57" s="14" t="e">
        <f>#REF!</f>
        <v>#REF!</v>
      </c>
      <c r="I57" s="15"/>
      <c r="J57" s="16">
        <f>C57</f>
        <v>2413</v>
      </c>
      <c r="K57" s="15"/>
      <c r="L57" s="52"/>
    </row>
    <row r="58" spans="1:12" x14ac:dyDescent="0.15">
      <c r="A58" s="70"/>
      <c r="B58" s="71" t="s">
        <v>281</v>
      </c>
      <c r="C58" s="72">
        <v>137456.14000000001</v>
      </c>
      <c r="D58" s="51"/>
      <c r="E58" s="20" t="e">
        <f>#REF!</f>
        <v>#REF!</v>
      </c>
      <c r="F58" s="21"/>
      <c r="G58" s="21" t="e">
        <f>#REF!</f>
        <v>#REF!</v>
      </c>
      <c r="H58" s="19"/>
      <c r="I58" s="20" t="e">
        <f>#REF!</f>
        <v>#REF!</v>
      </c>
      <c r="J58" s="21"/>
      <c r="K58" s="20">
        <f>C58</f>
        <v>137456.14000000001</v>
      </c>
      <c r="L58" s="52"/>
    </row>
    <row r="59" spans="1:12" x14ac:dyDescent="0.15">
      <c r="A59" s="67">
        <v>28</v>
      </c>
      <c r="B59" s="68" t="s">
        <v>282</v>
      </c>
      <c r="C59" s="69">
        <v>120</v>
      </c>
      <c r="D59" s="50" t="e">
        <f>#REF!</f>
        <v>#REF!</v>
      </c>
      <c r="E59" s="15"/>
      <c r="F59" s="16" t="e">
        <f>#REF!</f>
        <v>#REF!</v>
      </c>
      <c r="G59" s="16"/>
      <c r="H59" s="14" t="e">
        <f>#REF!</f>
        <v>#REF!</v>
      </c>
      <c r="I59" s="15"/>
      <c r="J59" s="16">
        <f>C59</f>
        <v>120</v>
      </c>
      <c r="K59" s="15"/>
      <c r="L59" s="52"/>
    </row>
    <row r="60" spans="1:12" x14ac:dyDescent="0.15">
      <c r="A60" s="70"/>
      <c r="B60" s="71" t="s">
        <v>283</v>
      </c>
      <c r="C60" s="72">
        <v>716.44</v>
      </c>
      <c r="D60" s="51"/>
      <c r="E60" s="20" t="e">
        <f>#REF!</f>
        <v>#REF!</v>
      </c>
      <c r="F60" s="21"/>
      <c r="G60" s="21" t="e">
        <f>#REF!</f>
        <v>#REF!</v>
      </c>
      <c r="H60" s="19"/>
      <c r="I60" s="20" t="e">
        <f>#REF!</f>
        <v>#REF!</v>
      </c>
      <c r="J60" s="21"/>
      <c r="K60" s="20">
        <f>C60</f>
        <v>716.44</v>
      </c>
      <c r="L60" s="52"/>
    </row>
    <row r="61" spans="1:12" x14ac:dyDescent="0.15">
      <c r="A61" s="67">
        <v>29</v>
      </c>
      <c r="B61" s="68" t="s">
        <v>284</v>
      </c>
      <c r="C61" s="69">
        <v>236</v>
      </c>
      <c r="D61" s="50" t="e">
        <f>#REF!</f>
        <v>#REF!</v>
      </c>
      <c r="E61" s="15"/>
      <c r="F61" s="16" t="e">
        <f>#REF!</f>
        <v>#REF!</v>
      </c>
      <c r="G61" s="16"/>
      <c r="H61" s="14" t="e">
        <f>#REF!</f>
        <v>#REF!</v>
      </c>
      <c r="I61" s="15"/>
      <c r="J61" s="16">
        <f>C61</f>
        <v>236</v>
      </c>
      <c r="K61" s="15"/>
      <c r="L61" s="52"/>
    </row>
    <row r="62" spans="1:12" x14ac:dyDescent="0.15">
      <c r="A62" s="70"/>
      <c r="B62" s="71" t="s">
        <v>285</v>
      </c>
      <c r="C62" s="72">
        <v>1478.8200000000002</v>
      </c>
      <c r="D62" s="51"/>
      <c r="E62" s="20" t="e">
        <f>#REF!</f>
        <v>#REF!</v>
      </c>
      <c r="F62" s="21"/>
      <c r="G62" s="21" t="e">
        <f>#REF!</f>
        <v>#REF!</v>
      </c>
      <c r="H62" s="19"/>
      <c r="I62" s="20" t="e">
        <f>#REF!</f>
        <v>#REF!</v>
      </c>
      <c r="J62" s="21"/>
      <c r="K62" s="20">
        <f>C62</f>
        <v>1478.8200000000002</v>
      </c>
      <c r="L62" s="52"/>
    </row>
    <row r="63" spans="1:12" x14ac:dyDescent="0.15">
      <c r="A63" s="67">
        <v>30</v>
      </c>
      <c r="B63" s="68" t="s">
        <v>286</v>
      </c>
      <c r="C63" s="69">
        <v>1380</v>
      </c>
      <c r="D63" s="50" t="e">
        <f>#REF!</f>
        <v>#REF!</v>
      </c>
      <c r="E63" s="15"/>
      <c r="F63" s="16" t="e">
        <f>#REF!</f>
        <v>#REF!</v>
      </c>
      <c r="G63" s="16"/>
      <c r="H63" s="14" t="e">
        <f>#REF!</f>
        <v>#REF!</v>
      </c>
      <c r="I63" s="15"/>
      <c r="J63" s="16">
        <f>C63</f>
        <v>1380</v>
      </c>
      <c r="K63" s="15"/>
      <c r="L63" s="52"/>
    </row>
    <row r="64" spans="1:12" x14ac:dyDescent="0.15">
      <c r="A64" s="70"/>
      <c r="B64" s="71" t="s">
        <v>287</v>
      </c>
      <c r="C64" s="72">
        <v>16852.79</v>
      </c>
      <c r="D64" s="51"/>
      <c r="E64" s="20" t="e">
        <f>#REF!</f>
        <v>#REF!</v>
      </c>
      <c r="F64" s="21"/>
      <c r="G64" s="21" t="e">
        <f>#REF!</f>
        <v>#REF!</v>
      </c>
      <c r="H64" s="19"/>
      <c r="I64" s="20" t="e">
        <f>#REF!</f>
        <v>#REF!</v>
      </c>
      <c r="J64" s="21"/>
      <c r="K64" s="20">
        <f>C64</f>
        <v>16852.79</v>
      </c>
      <c r="L64" s="52"/>
    </row>
    <row r="65" spans="1:12" x14ac:dyDescent="0.15">
      <c r="A65" s="67">
        <v>31</v>
      </c>
      <c r="B65" s="68" t="s">
        <v>288</v>
      </c>
      <c r="C65" s="69">
        <v>600</v>
      </c>
      <c r="D65" s="50" t="e">
        <f>#REF!</f>
        <v>#REF!</v>
      </c>
      <c r="E65" s="15"/>
      <c r="F65" s="16" t="e">
        <f>#REF!</f>
        <v>#REF!</v>
      </c>
      <c r="G65" s="16"/>
      <c r="H65" s="14" t="e">
        <f>#REF!</f>
        <v>#REF!</v>
      </c>
      <c r="I65" s="15"/>
      <c r="J65" s="16">
        <f>C65</f>
        <v>600</v>
      </c>
      <c r="K65" s="15"/>
      <c r="L65" s="52"/>
    </row>
    <row r="66" spans="1:12" x14ac:dyDescent="0.15">
      <c r="A66" s="70"/>
      <c r="B66" s="71" t="s">
        <v>289</v>
      </c>
      <c r="C66" s="72">
        <v>32565.800000000003</v>
      </c>
      <c r="D66" s="51"/>
      <c r="E66" s="20" t="e">
        <f>#REF!</f>
        <v>#REF!</v>
      </c>
      <c r="F66" s="21"/>
      <c r="G66" s="21" t="e">
        <f>#REF!</f>
        <v>#REF!</v>
      </c>
      <c r="H66" s="19"/>
      <c r="I66" s="20" t="e">
        <f>#REF!</f>
        <v>#REF!</v>
      </c>
      <c r="J66" s="21"/>
      <c r="K66" s="20">
        <f>C66</f>
        <v>32565.800000000003</v>
      </c>
      <c r="L66" s="52"/>
    </row>
    <row r="67" spans="1:12" ht="21.75" x14ac:dyDescent="0.15">
      <c r="A67" s="67">
        <v>32</v>
      </c>
      <c r="B67" s="68" t="s">
        <v>290</v>
      </c>
      <c r="C67" s="69">
        <v>40</v>
      </c>
      <c r="D67" s="50" t="e">
        <f>#REF!</f>
        <v>#REF!</v>
      </c>
      <c r="E67" s="15"/>
      <c r="F67" s="16" t="e">
        <f>#REF!</f>
        <v>#REF!</v>
      </c>
      <c r="G67" s="16"/>
      <c r="H67" s="14" t="e">
        <f>#REF!</f>
        <v>#REF!</v>
      </c>
      <c r="I67" s="15"/>
      <c r="J67" s="16">
        <f>C67</f>
        <v>40</v>
      </c>
      <c r="K67" s="15"/>
      <c r="L67" s="52"/>
    </row>
    <row r="68" spans="1:12" ht="13.5" thickBot="1" x14ac:dyDescent="0.2">
      <c r="A68" s="70"/>
      <c r="B68" s="71" t="s">
        <v>291</v>
      </c>
      <c r="C68" s="72">
        <v>8448</v>
      </c>
      <c r="D68" s="51"/>
      <c r="E68" s="20" t="e">
        <f>#REF!</f>
        <v>#REF!</v>
      </c>
      <c r="F68" s="21"/>
      <c r="G68" s="21" t="e">
        <f>#REF!</f>
        <v>#REF!</v>
      </c>
      <c r="H68" s="19"/>
      <c r="I68" s="20" t="e">
        <f>#REF!</f>
        <v>#REF!</v>
      </c>
      <c r="J68" s="21"/>
      <c r="K68" s="20">
        <f>C68</f>
        <v>8448</v>
      </c>
      <c r="L68" s="52"/>
    </row>
    <row r="69" spans="1:12" s="25" customFormat="1" x14ac:dyDescent="0.15">
      <c r="A69" s="73"/>
      <c r="B69" s="74" t="s">
        <v>204</v>
      </c>
      <c r="C69" s="75">
        <f>SUM(Лист1!J13:J68)</f>
        <v>16905.5</v>
      </c>
    </row>
    <row r="70" spans="1:12" s="25" customFormat="1" ht="13.5" thickBot="1" x14ac:dyDescent="0.2">
      <c r="A70" s="76"/>
      <c r="B70" s="77" t="s">
        <v>292</v>
      </c>
      <c r="C70" s="78">
        <f>SUM(Лист1!K13:K68)</f>
        <v>11580141.370000001</v>
      </c>
    </row>
    <row r="71" spans="1:12" ht="15" customHeight="1" thickBot="1" x14ac:dyDescent="0.2">
      <c r="A71" s="61" t="s">
        <v>293</v>
      </c>
      <c r="B71" s="62"/>
      <c r="C71" s="63"/>
      <c r="L71" s="25"/>
    </row>
    <row r="72" spans="1:12" s="25" customFormat="1" ht="15" hidden="1" customHeight="1" thickBot="1" x14ac:dyDescent="0.2">
      <c r="A72" s="64"/>
      <c r="B72" s="65"/>
      <c r="C72" s="66"/>
      <c r="L72" s="26" t="s">
        <v>240</v>
      </c>
    </row>
    <row r="73" spans="1:12" ht="21.75" x14ac:dyDescent="0.15">
      <c r="A73" s="67">
        <v>1</v>
      </c>
      <c r="B73" s="68" t="s">
        <v>294</v>
      </c>
      <c r="C73" s="69">
        <v>345</v>
      </c>
      <c r="D73" s="50" t="e">
        <f>#REF!</f>
        <v>#REF!</v>
      </c>
      <c r="E73" s="15"/>
      <c r="F73" s="16" t="e">
        <f>#REF!</f>
        <v>#REF!</v>
      </c>
      <c r="G73" s="16"/>
      <c r="H73" s="14" t="e">
        <f>#REF!</f>
        <v>#REF!</v>
      </c>
      <c r="I73" s="15"/>
      <c r="J73" s="16">
        <f>C73</f>
        <v>345</v>
      </c>
      <c r="K73" s="15"/>
      <c r="L73" s="52"/>
    </row>
    <row r="74" spans="1:12" x14ac:dyDescent="0.15">
      <c r="A74" s="70"/>
      <c r="B74" s="71" t="s">
        <v>295</v>
      </c>
      <c r="C74" s="72">
        <v>197943.29</v>
      </c>
      <c r="D74" s="51"/>
      <c r="E74" s="20" t="e">
        <f>#REF!</f>
        <v>#REF!</v>
      </c>
      <c r="F74" s="21"/>
      <c r="G74" s="21" t="e">
        <f>#REF!</f>
        <v>#REF!</v>
      </c>
      <c r="H74" s="19"/>
      <c r="I74" s="20" t="e">
        <f>#REF!</f>
        <v>#REF!</v>
      </c>
      <c r="J74" s="21"/>
      <c r="K74" s="20">
        <f>C74</f>
        <v>197943.29</v>
      </c>
      <c r="L74" s="52"/>
    </row>
    <row r="75" spans="1:12" x14ac:dyDescent="0.15">
      <c r="A75" s="67">
        <v>2</v>
      </c>
      <c r="B75" s="68" t="s">
        <v>296</v>
      </c>
      <c r="C75" s="69">
        <v>2</v>
      </c>
      <c r="D75" s="50" t="e">
        <f>#REF!</f>
        <v>#REF!</v>
      </c>
      <c r="E75" s="15"/>
      <c r="F75" s="16" t="e">
        <f>#REF!</f>
        <v>#REF!</v>
      </c>
      <c r="G75" s="16"/>
      <c r="H75" s="14" t="e">
        <f>#REF!</f>
        <v>#REF!</v>
      </c>
      <c r="I75" s="15"/>
      <c r="J75" s="16">
        <f>C75</f>
        <v>2</v>
      </c>
      <c r="K75" s="15"/>
      <c r="L75" s="52"/>
    </row>
    <row r="76" spans="1:12" x14ac:dyDescent="0.15">
      <c r="A76" s="70"/>
      <c r="B76" s="71" t="s">
        <v>297</v>
      </c>
      <c r="C76" s="72">
        <v>4.6800000000000006</v>
      </c>
      <c r="D76" s="51"/>
      <c r="E76" s="20" t="e">
        <f>#REF!</f>
        <v>#REF!</v>
      </c>
      <c r="F76" s="21"/>
      <c r="G76" s="21" t="e">
        <f>#REF!</f>
        <v>#REF!</v>
      </c>
      <c r="H76" s="19"/>
      <c r="I76" s="20" t="e">
        <f>#REF!</f>
        <v>#REF!</v>
      </c>
      <c r="J76" s="21"/>
      <c r="K76" s="20">
        <f>C76</f>
        <v>4.6800000000000006</v>
      </c>
      <c r="L76" s="52"/>
    </row>
    <row r="77" spans="1:12" x14ac:dyDescent="0.15">
      <c r="A77" s="67">
        <v>3</v>
      </c>
      <c r="B77" s="68" t="s">
        <v>298</v>
      </c>
      <c r="C77" s="69">
        <v>351</v>
      </c>
      <c r="D77" s="50" t="e">
        <f>#REF!</f>
        <v>#REF!</v>
      </c>
      <c r="E77" s="15"/>
      <c r="F77" s="16" t="e">
        <f>#REF!</f>
        <v>#REF!</v>
      </c>
      <c r="G77" s="16"/>
      <c r="H77" s="14" t="e">
        <f>#REF!</f>
        <v>#REF!</v>
      </c>
      <c r="I77" s="15"/>
      <c r="J77" s="16">
        <f>C77</f>
        <v>351</v>
      </c>
      <c r="K77" s="15"/>
      <c r="L77" s="52"/>
    </row>
    <row r="78" spans="1:12" x14ac:dyDescent="0.15">
      <c r="A78" s="70"/>
      <c r="B78" s="71" t="s">
        <v>299</v>
      </c>
      <c r="C78" s="72">
        <v>336664.02</v>
      </c>
      <c r="D78" s="51"/>
      <c r="E78" s="20" t="e">
        <f>#REF!</f>
        <v>#REF!</v>
      </c>
      <c r="F78" s="21"/>
      <c r="G78" s="21" t="e">
        <f>#REF!</f>
        <v>#REF!</v>
      </c>
      <c r="H78" s="19"/>
      <c r="I78" s="20" t="e">
        <f>#REF!</f>
        <v>#REF!</v>
      </c>
      <c r="J78" s="21"/>
      <c r="K78" s="20">
        <f>C78</f>
        <v>336664.02</v>
      </c>
      <c r="L78" s="52"/>
    </row>
    <row r="79" spans="1:12" x14ac:dyDescent="0.15">
      <c r="A79" s="67">
        <v>4</v>
      </c>
      <c r="B79" s="68" t="s">
        <v>300</v>
      </c>
      <c r="C79" s="69">
        <v>5</v>
      </c>
      <c r="D79" s="50" t="e">
        <f>#REF!</f>
        <v>#REF!</v>
      </c>
      <c r="E79" s="15"/>
      <c r="F79" s="16" t="e">
        <f>#REF!</f>
        <v>#REF!</v>
      </c>
      <c r="G79" s="16"/>
      <c r="H79" s="14" t="e">
        <f>#REF!</f>
        <v>#REF!</v>
      </c>
      <c r="I79" s="15"/>
      <c r="J79" s="16">
        <f>C79</f>
        <v>5</v>
      </c>
      <c r="K79" s="15"/>
      <c r="L79" s="52"/>
    </row>
    <row r="80" spans="1:12" x14ac:dyDescent="0.15">
      <c r="A80" s="70"/>
      <c r="B80" s="71" t="s">
        <v>301</v>
      </c>
      <c r="C80" s="72">
        <v>2597.0500000000002</v>
      </c>
      <c r="D80" s="51"/>
      <c r="E80" s="20" t="e">
        <f>#REF!</f>
        <v>#REF!</v>
      </c>
      <c r="F80" s="21"/>
      <c r="G80" s="21" t="e">
        <f>#REF!</f>
        <v>#REF!</v>
      </c>
      <c r="H80" s="19"/>
      <c r="I80" s="20" t="e">
        <f>#REF!</f>
        <v>#REF!</v>
      </c>
      <c r="J80" s="21"/>
      <c r="K80" s="20">
        <f>C80</f>
        <v>2597.0500000000002</v>
      </c>
      <c r="L80" s="52"/>
    </row>
    <row r="81" spans="1:12" x14ac:dyDescent="0.15">
      <c r="A81" s="67">
        <v>5</v>
      </c>
      <c r="B81" s="68" t="s">
        <v>302</v>
      </c>
      <c r="C81" s="69">
        <v>12</v>
      </c>
      <c r="D81" s="50" t="e">
        <f>#REF!</f>
        <v>#REF!</v>
      </c>
      <c r="E81" s="15"/>
      <c r="F81" s="16" t="e">
        <f>#REF!</f>
        <v>#REF!</v>
      </c>
      <c r="G81" s="16"/>
      <c r="H81" s="14" t="e">
        <f>#REF!</f>
        <v>#REF!</v>
      </c>
      <c r="I81" s="15"/>
      <c r="J81" s="16">
        <f>C81</f>
        <v>12</v>
      </c>
      <c r="K81" s="15"/>
      <c r="L81" s="52"/>
    </row>
    <row r="82" spans="1:12" x14ac:dyDescent="0.15">
      <c r="A82" s="70"/>
      <c r="B82" s="71" t="s">
        <v>303</v>
      </c>
      <c r="C82" s="72">
        <v>5912.04</v>
      </c>
      <c r="D82" s="51"/>
      <c r="E82" s="20" t="e">
        <f>#REF!</f>
        <v>#REF!</v>
      </c>
      <c r="F82" s="21"/>
      <c r="G82" s="21" t="e">
        <f>#REF!</f>
        <v>#REF!</v>
      </c>
      <c r="H82" s="19"/>
      <c r="I82" s="20" t="e">
        <f>#REF!</f>
        <v>#REF!</v>
      </c>
      <c r="J82" s="21"/>
      <c r="K82" s="20">
        <f>C82</f>
        <v>5912.04</v>
      </c>
      <c r="L82" s="52"/>
    </row>
    <row r="83" spans="1:12" x14ac:dyDescent="0.15">
      <c r="A83" s="67">
        <v>6</v>
      </c>
      <c r="B83" s="68" t="s">
        <v>304</v>
      </c>
      <c r="C83" s="69">
        <v>11000</v>
      </c>
      <c r="D83" s="50" t="e">
        <f>#REF!</f>
        <v>#REF!</v>
      </c>
      <c r="E83" s="15"/>
      <c r="F83" s="16" t="e">
        <f>#REF!</f>
        <v>#REF!</v>
      </c>
      <c r="G83" s="16"/>
      <c r="H83" s="14" t="e">
        <f>#REF!</f>
        <v>#REF!</v>
      </c>
      <c r="I83" s="15"/>
      <c r="J83" s="16">
        <f>C83</f>
        <v>11000</v>
      </c>
      <c r="K83" s="15"/>
      <c r="L83" s="52"/>
    </row>
    <row r="84" spans="1:12" x14ac:dyDescent="0.15">
      <c r="A84" s="70"/>
      <c r="B84" s="71" t="s">
        <v>305</v>
      </c>
      <c r="C84" s="72">
        <v>24970</v>
      </c>
      <c r="D84" s="51"/>
      <c r="E84" s="20" t="e">
        <f>#REF!</f>
        <v>#REF!</v>
      </c>
      <c r="F84" s="21"/>
      <c r="G84" s="21" t="e">
        <f>#REF!</f>
        <v>#REF!</v>
      </c>
      <c r="H84" s="19"/>
      <c r="I84" s="20" t="e">
        <f>#REF!</f>
        <v>#REF!</v>
      </c>
      <c r="J84" s="21"/>
      <c r="K84" s="20">
        <f>C84</f>
        <v>24970</v>
      </c>
      <c r="L84" s="52"/>
    </row>
    <row r="85" spans="1:12" x14ac:dyDescent="0.15">
      <c r="A85" s="67">
        <v>7</v>
      </c>
      <c r="B85" s="68" t="s">
        <v>306</v>
      </c>
      <c r="C85" s="69">
        <v>3500</v>
      </c>
      <c r="D85" s="50" t="e">
        <f>#REF!</f>
        <v>#REF!</v>
      </c>
      <c r="E85" s="15"/>
      <c r="F85" s="16" t="e">
        <f>#REF!</f>
        <v>#REF!</v>
      </c>
      <c r="G85" s="16"/>
      <c r="H85" s="14" t="e">
        <f>#REF!</f>
        <v>#REF!</v>
      </c>
      <c r="I85" s="15"/>
      <c r="J85" s="16">
        <f>C85</f>
        <v>3500</v>
      </c>
      <c r="K85" s="15"/>
      <c r="L85" s="52"/>
    </row>
    <row r="86" spans="1:12" ht="13.5" thickBot="1" x14ac:dyDescent="0.2">
      <c r="A86" s="70"/>
      <c r="B86" s="71" t="s">
        <v>297</v>
      </c>
      <c r="C86" s="72">
        <v>8190</v>
      </c>
      <c r="D86" s="51"/>
      <c r="E86" s="20" t="e">
        <f>#REF!</f>
        <v>#REF!</v>
      </c>
      <c r="F86" s="21"/>
      <c r="G86" s="21" t="e">
        <f>#REF!</f>
        <v>#REF!</v>
      </c>
      <c r="H86" s="19"/>
      <c r="I86" s="20" t="e">
        <f>#REF!</f>
        <v>#REF!</v>
      </c>
      <c r="J86" s="21"/>
      <c r="K86" s="20">
        <f>C86</f>
        <v>8190</v>
      </c>
      <c r="L86" s="52"/>
    </row>
    <row r="87" spans="1:12" s="25" customFormat="1" x14ac:dyDescent="0.15">
      <c r="A87" s="73"/>
      <c r="B87" s="74" t="s">
        <v>204</v>
      </c>
      <c r="C87" s="75">
        <f>SUM(Лист1!J71:J86)</f>
        <v>15215</v>
      </c>
    </row>
    <row r="88" spans="1:12" s="25" customFormat="1" ht="13.5" thickBot="1" x14ac:dyDescent="0.2">
      <c r="A88" s="76"/>
      <c r="B88" s="77" t="s">
        <v>307</v>
      </c>
      <c r="C88" s="78">
        <f>SUM(Лист1!K71:K86)</f>
        <v>576281.08000000007</v>
      </c>
    </row>
    <row r="89" spans="1:12" s="25" customFormat="1" x14ac:dyDescent="0.15">
      <c r="A89" s="73"/>
      <c r="B89" s="74" t="s">
        <v>205</v>
      </c>
      <c r="C89" s="75">
        <f>SUM(Лист1!J13:J88)</f>
        <v>32120.5</v>
      </c>
    </row>
    <row r="90" spans="1:12" s="25" customFormat="1" ht="13.5" thickBot="1" x14ac:dyDescent="0.2">
      <c r="A90" s="76"/>
      <c r="B90" s="77" t="s">
        <v>308</v>
      </c>
      <c r="C90" s="78">
        <f>SUM(Лист1!K13:K88)</f>
        <v>12156422.449999999</v>
      </c>
    </row>
    <row r="91" spans="1:12" s="25" customFormat="1" x14ac:dyDescent="0.15">
      <c r="A91" s="73"/>
      <c r="B91" s="74" t="s">
        <v>309</v>
      </c>
      <c r="C91" s="75">
        <f>SUM(Лист1!J1:J90)</f>
        <v>32120.5</v>
      </c>
    </row>
    <row r="92" spans="1:12" s="25" customFormat="1" ht="13.5" thickBot="1" x14ac:dyDescent="0.2">
      <c r="A92" s="76"/>
      <c r="B92" s="79"/>
      <c r="C92" s="78">
        <f>SUM(Лист1!K1:K90)</f>
        <v>12156422.449999999</v>
      </c>
    </row>
    <row r="93" spans="1:12" s="25" customFormat="1" x14ac:dyDescent="0.15"/>
    <row r="94" spans="1:12" x14ac:dyDescent="0.15">
      <c r="L94" s="25"/>
    </row>
    <row r="95" spans="1:12" x14ac:dyDescent="0.15">
      <c r="L95" s="25"/>
    </row>
    <row r="96" spans="1:12" x14ac:dyDescent="0.15">
      <c r="L96" s="25"/>
    </row>
  </sheetData>
  <mergeCells count="4">
    <mergeCell ref="B13:B14"/>
    <mergeCell ref="C13:C14"/>
    <mergeCell ref="A1:M10"/>
    <mergeCell ref="A13:A14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0"/>
  <sheetViews>
    <sheetView topLeftCell="A49" workbookViewId="0" xr3:uid="{958C4451-9541-5A59-BF78-D2F731DF1C81}">
      <selection activeCell="E9" sqref="E9"/>
    </sheetView>
  </sheetViews>
  <sheetFormatPr defaultColWidth="9.16796875" defaultRowHeight="12.75" x14ac:dyDescent="0.15"/>
  <cols>
    <col min="1" max="1" width="3.1015625" style="5" customWidth="1"/>
    <col min="2" max="2" width="11.19140625" style="5" customWidth="1"/>
    <col min="3" max="3" width="2.96484375" style="5" customWidth="1"/>
    <col min="4" max="4" width="15.37109375" style="5" bestFit="1" customWidth="1"/>
    <col min="5" max="5" width="70.2578125" style="4" customWidth="1"/>
    <col min="6" max="16384" width="9.16796875" style="6"/>
  </cols>
  <sheetData>
    <row r="1" spans="1:5" s="43" customFormat="1" x14ac:dyDescent="0.1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1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1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1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1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1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1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1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1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15">
      <c r="A10" s="41"/>
      <c r="B10" s="41"/>
      <c r="C10" s="41"/>
      <c r="D10" s="41"/>
      <c r="E10" s="53"/>
    </row>
    <row r="11" spans="1:5" s="43" customFormat="1" ht="35.25" x14ac:dyDescent="0.1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1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1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15">
      <c r="A14" s="41"/>
      <c r="B14" s="41"/>
      <c r="C14" s="41"/>
      <c r="D14" s="41"/>
      <c r="E14" s="42"/>
    </row>
    <row r="15" spans="1:5" s="43" customFormat="1" ht="35.25" x14ac:dyDescent="0.1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4" x14ac:dyDescent="0.1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1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1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4" x14ac:dyDescent="0.1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1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5.25" x14ac:dyDescent="0.1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5.25" x14ac:dyDescent="0.1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4" x14ac:dyDescent="0.1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4" x14ac:dyDescent="0.1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4" x14ac:dyDescent="0.1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4" x14ac:dyDescent="0.1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1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35.25" x14ac:dyDescent="0.1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1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1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15">
      <c r="B32" s="5" t="s">
        <v>10</v>
      </c>
      <c r="D32" s="5" t="s">
        <v>11</v>
      </c>
      <c r="E32" s="4" t="s">
        <v>170</v>
      </c>
    </row>
    <row r="33" spans="1:5" s="43" customFormat="1" ht="35.25" x14ac:dyDescent="0.1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4" x14ac:dyDescent="0.15">
      <c r="B34" s="5" t="s">
        <v>10</v>
      </c>
      <c r="D34" s="5" t="s">
        <v>33</v>
      </c>
      <c r="E34" s="54" t="s">
        <v>228</v>
      </c>
    </row>
    <row r="35" spans="1:5" x14ac:dyDescent="0.15">
      <c r="B35" s="5" t="s">
        <v>10</v>
      </c>
      <c r="D35" s="5" t="s">
        <v>12</v>
      </c>
      <c r="E35" s="4" t="s">
        <v>172</v>
      </c>
    </row>
    <row r="36" spans="1:5" x14ac:dyDescent="0.1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15">
      <c r="B37" s="5" t="s">
        <v>10</v>
      </c>
      <c r="D37" s="5" t="s">
        <v>13</v>
      </c>
      <c r="E37" s="4" t="s">
        <v>173</v>
      </c>
    </row>
    <row r="38" spans="1:5" x14ac:dyDescent="0.1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15">
      <c r="B39" s="5" t="s">
        <v>10</v>
      </c>
      <c r="D39" s="5" t="s">
        <v>14</v>
      </c>
      <c r="E39" s="4" t="s">
        <v>174</v>
      </c>
    </row>
    <row r="40" spans="1:5" x14ac:dyDescent="0.1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15">
      <c r="B41" s="5" t="s">
        <v>10</v>
      </c>
      <c r="D41" s="5" t="s">
        <v>15</v>
      </c>
      <c r="E41" s="4" t="s">
        <v>175</v>
      </c>
    </row>
    <row r="42" spans="1:5" x14ac:dyDescent="0.1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15">
      <c r="B43" s="5" t="s">
        <v>10</v>
      </c>
      <c r="D43" s="5" t="s">
        <v>16</v>
      </c>
      <c r="E43" s="4" t="s">
        <v>176</v>
      </c>
    </row>
    <row r="44" spans="1:5" x14ac:dyDescent="0.1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15">
      <c r="B45" s="5" t="s">
        <v>10</v>
      </c>
      <c r="D45" s="5" t="s">
        <v>17</v>
      </c>
      <c r="E45" s="4" t="s">
        <v>177</v>
      </c>
    </row>
    <row r="46" spans="1:5" x14ac:dyDescent="0.1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15">
      <c r="B47" s="5" t="s">
        <v>10</v>
      </c>
      <c r="D47" s="5" t="s">
        <v>18</v>
      </c>
      <c r="E47" s="4" t="s">
        <v>178</v>
      </c>
    </row>
    <row r="48" spans="1:5" x14ac:dyDescent="0.1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15">
      <c r="B49" s="5" t="s">
        <v>10</v>
      </c>
      <c r="D49" s="5" t="s">
        <v>19</v>
      </c>
      <c r="E49" s="4" t="s">
        <v>179</v>
      </c>
    </row>
    <row r="50" spans="2:5" x14ac:dyDescent="0.1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15">
      <c r="B52" s="5" t="s">
        <v>20</v>
      </c>
      <c r="D52" s="5" t="s">
        <v>31</v>
      </c>
      <c r="E52" s="4" t="s">
        <v>181</v>
      </c>
    </row>
    <row r="53" spans="2:5" x14ac:dyDescent="0.1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1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1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1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1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1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1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1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15">
      <c r="B62" s="5" t="s">
        <v>43</v>
      </c>
      <c r="D62" s="5" t="s">
        <v>44</v>
      </c>
      <c r="E62" s="4" t="s">
        <v>180</v>
      </c>
    </row>
    <row r="63" spans="2:5" x14ac:dyDescent="0.1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1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1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1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1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1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1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1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15">
      <c r="B72" s="5" t="s">
        <v>69</v>
      </c>
      <c r="D72" s="5" t="s">
        <v>70</v>
      </c>
      <c r="E72" s="4" t="s">
        <v>163</v>
      </c>
    </row>
    <row r="73" spans="2:5" x14ac:dyDescent="0.1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1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1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1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1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1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1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1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4" x14ac:dyDescent="0.15">
      <c r="B82" s="5" t="s">
        <v>87</v>
      </c>
      <c r="D82" s="5" t="s">
        <v>96</v>
      </c>
      <c r="E82" s="4" t="s">
        <v>211</v>
      </c>
    </row>
    <row r="83" spans="2:5" x14ac:dyDescent="0.1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1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1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1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1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1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1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1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workbookViewId="0" xr3:uid="{842E5F09-E766-5B8D-85AF-A39847EA96FD}">
      <selection activeCell="A5" sqref="A5:F5"/>
    </sheetView>
  </sheetViews>
  <sheetFormatPr defaultRowHeight="12.75" x14ac:dyDescent="0.15"/>
  <cols>
    <col min="1" max="1" width="5.66015625" customWidth="1"/>
    <col min="2" max="2" width="30.74609375" customWidth="1"/>
    <col min="3" max="6" width="14.6953125" customWidth="1"/>
    <col min="7" max="14" width="9.16796875" hidden="1" customWidth="1"/>
    <col min="15" max="15" width="0" style="25" hidden="1" customWidth="1"/>
  </cols>
  <sheetData>
    <row r="1" spans="1:15" ht="27" customHeight="1" x14ac:dyDescent="0.15">
      <c r="E1" s="90" t="s">
        <v>234</v>
      </c>
      <c r="F1" s="91"/>
    </row>
    <row r="2" spans="1:15" ht="37.5" customHeight="1" x14ac:dyDescent="0.15">
      <c r="E2" s="102" t="s">
        <v>236</v>
      </c>
      <c r="F2" s="87"/>
    </row>
    <row r="3" spans="1:15" x14ac:dyDescent="0.15">
      <c r="E3" s="57"/>
      <c r="F3" s="56" t="s">
        <v>235</v>
      </c>
    </row>
    <row r="4" spans="1:15" x14ac:dyDescent="0.15">
      <c r="E4" s="59" t="s">
        <v>237</v>
      </c>
      <c r="F4" s="58"/>
    </row>
    <row r="5" spans="1:15" ht="17.25" customHeight="1" x14ac:dyDescent="0.2">
      <c r="A5" s="92" t="s">
        <v>202</v>
      </c>
      <c r="B5" s="92"/>
      <c r="C5" s="92"/>
      <c r="D5" s="92"/>
      <c r="E5" s="92"/>
      <c r="F5" s="92"/>
    </row>
    <row r="6" spans="1:15" ht="15.75" x14ac:dyDescent="0.2">
      <c r="A6" s="93"/>
      <c r="B6" s="93"/>
      <c r="C6" s="93"/>
      <c r="D6" s="93"/>
      <c r="E6" s="93"/>
      <c r="F6" s="93"/>
    </row>
    <row r="8" spans="1:15" ht="13.5" thickBot="1" x14ac:dyDescent="0.2"/>
    <row r="9" spans="1:15" ht="40.5" customHeight="1" x14ac:dyDescent="0.15">
      <c r="A9" s="96" t="s">
        <v>214</v>
      </c>
      <c r="B9" s="98"/>
      <c r="C9" s="98"/>
      <c r="D9" s="100" t="s">
        <v>203</v>
      </c>
      <c r="E9" s="101"/>
      <c r="F9" s="94"/>
    </row>
    <row r="10" spans="1:15" ht="13.5" thickBot="1" x14ac:dyDescent="0.2">
      <c r="A10" s="97"/>
      <c r="B10" s="99"/>
      <c r="C10" s="99"/>
      <c r="D10" s="7" t="s">
        <v>3</v>
      </c>
      <c r="E10" s="7" t="s">
        <v>4</v>
      </c>
      <c r="F10" s="95"/>
    </row>
    <row r="11" spans="1:15" ht="13.5" thickBot="1" x14ac:dyDescent="0.2"/>
    <row r="12" spans="1:15" ht="15" customHeight="1" thickBot="1" x14ac:dyDescent="0.2">
      <c r="A12" s="10"/>
      <c r="B12" s="8"/>
      <c r="C12" s="8"/>
      <c r="D12" s="8"/>
      <c r="E12" s="8"/>
      <c r="F12" s="9"/>
    </row>
    <row r="13" spans="1:15" s="25" customFormat="1" ht="15" customHeight="1" thickBot="1" x14ac:dyDescent="0.2">
      <c r="A13" s="38"/>
      <c r="B13" s="36"/>
      <c r="C13" s="36"/>
      <c r="D13" s="36"/>
      <c r="E13" s="36"/>
      <c r="F13" s="37"/>
      <c r="O13" s="26"/>
    </row>
    <row r="15" spans="1:15" x14ac:dyDescent="0.1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1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5" thickBot="1" x14ac:dyDescent="0.2"/>
    <row r="18" spans="1:6" s="25" customFormat="1" x14ac:dyDescent="0.15">
      <c r="A18" s="27"/>
      <c r="B18" s="28" t="s">
        <v>204</v>
      </c>
      <c r="C18" s="34"/>
      <c r="D18" s="34"/>
      <c r="E18" s="34"/>
      <c r="F18" s="35"/>
    </row>
    <row r="19" spans="1:6" s="25" customFormat="1" ht="13.5" thickBot="1" x14ac:dyDescent="0.2">
      <c r="A19" s="29"/>
      <c r="B19" s="30"/>
      <c r="C19" s="32"/>
      <c r="D19" s="32"/>
      <c r="E19" s="32"/>
      <c r="F19" s="33"/>
    </row>
    <row r="20" spans="1:6" s="25" customFormat="1" ht="13.5" thickBot="1" x14ac:dyDescent="0.2">
      <c r="A20" s="24"/>
    </row>
    <row r="21" spans="1:6" s="25" customFormat="1" x14ac:dyDescent="0.15">
      <c r="A21" s="27"/>
      <c r="B21" s="28" t="s">
        <v>205</v>
      </c>
      <c r="C21" s="34"/>
      <c r="D21" s="34"/>
      <c r="E21" s="34"/>
      <c r="F21" s="35"/>
    </row>
    <row r="22" spans="1:6" s="25" customFormat="1" ht="13.5" thickBot="1" x14ac:dyDescent="0.2">
      <c r="A22" s="29"/>
      <c r="B22" s="30"/>
      <c r="C22" s="32"/>
      <c r="D22" s="32"/>
      <c r="E22" s="32"/>
      <c r="F22" s="33"/>
    </row>
    <row r="23" spans="1:6" s="25" customFormat="1" ht="13.5" thickBot="1" x14ac:dyDescent="0.2">
      <c r="A23" s="24"/>
    </row>
    <row r="24" spans="1:6" s="25" customFormat="1" x14ac:dyDescent="0.15">
      <c r="A24" s="27"/>
      <c r="B24" s="28" t="s">
        <v>215</v>
      </c>
      <c r="C24" s="34"/>
      <c r="D24" s="34"/>
      <c r="E24" s="34"/>
      <c r="F24" s="35"/>
    </row>
    <row r="25" spans="1:6" s="25" customFormat="1" ht="13.5" thickBot="1" x14ac:dyDescent="0.2">
      <c r="A25" s="29"/>
      <c r="B25" s="30"/>
      <c r="C25" s="32"/>
      <c r="D25" s="32"/>
      <c r="E25" s="32"/>
      <c r="F25" s="33"/>
    </row>
    <row r="26" spans="1:6" s="25" customFormat="1" ht="13.5" thickBot="1" x14ac:dyDescent="0.2">
      <c r="A26" s="24"/>
    </row>
    <row r="27" spans="1:6" s="25" customFormat="1" x14ac:dyDescent="0.15">
      <c r="A27" s="27"/>
      <c r="B27" s="28"/>
      <c r="C27" s="34"/>
      <c r="D27" s="34"/>
      <c r="E27" s="34"/>
      <c r="F27" s="35"/>
    </row>
    <row r="28" spans="1:6" s="25" customFormat="1" ht="13.5" thickBot="1" x14ac:dyDescent="0.2">
      <c r="A28" s="29"/>
      <c r="B28" s="31"/>
      <c r="C28" s="32"/>
      <c r="D28" s="32"/>
      <c r="E28" s="32"/>
      <c r="F28" s="33"/>
    </row>
    <row r="29" spans="1:6" s="25" customFormat="1" x14ac:dyDescent="0.15"/>
    <row r="30" spans="1:6" x14ac:dyDescent="0.15">
      <c r="B30" t="s">
        <v>232</v>
      </c>
    </row>
    <row r="32" spans="1:6" x14ac:dyDescent="0.1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59"/>
  <sheetViews>
    <sheetView workbookViewId="0" xr3:uid="{51F8DEE0-4D01-5F28-A812-FC0BD7CAC4A5}"/>
  </sheetViews>
  <sheetFormatPr defaultRowHeight="12.75" x14ac:dyDescent="0.15"/>
  <cols>
    <col min="1" max="1" width="4.98828125" customWidth="1"/>
    <col min="2" max="2" width="12.5390625" customWidth="1"/>
    <col min="3" max="3" width="16.5859375" customWidth="1"/>
    <col min="4" max="4" width="5.796875" customWidth="1"/>
    <col min="5" max="5" width="4.44921875" customWidth="1"/>
    <col min="6" max="6" width="74.03515625" customWidth="1"/>
  </cols>
  <sheetData>
    <row r="2" spans="1:6" x14ac:dyDescent="0.15">
      <c r="A2" s="1" t="s">
        <v>99</v>
      </c>
      <c r="B2" s="2"/>
      <c r="C2" s="2"/>
      <c r="D2" s="2"/>
      <c r="E2" s="2"/>
      <c r="F2" s="2"/>
    </row>
    <row r="3" spans="1:6" s="39" customFormat="1" x14ac:dyDescent="0.15">
      <c r="A3" s="39" t="s">
        <v>100</v>
      </c>
    </row>
    <row r="4" spans="1:6" s="39" customFormat="1" x14ac:dyDescent="0.15">
      <c r="C4" s="39" t="s">
        <v>101</v>
      </c>
    </row>
    <row r="5" spans="1:6" s="39" customFormat="1" x14ac:dyDescent="0.15">
      <c r="C5" s="39" t="s">
        <v>102</v>
      </c>
    </row>
    <row r="6" spans="1:6" s="39" customFormat="1" x14ac:dyDescent="0.15">
      <c r="C6" s="39" t="s">
        <v>103</v>
      </c>
    </row>
    <row r="7" spans="1:6" s="39" customFormat="1" x14ac:dyDescent="0.15">
      <c r="A7" s="39" t="s">
        <v>164</v>
      </c>
    </row>
    <row r="8" spans="1:6" s="39" customFormat="1" x14ac:dyDescent="0.15"/>
    <row r="9" spans="1:6" s="39" customFormat="1" x14ac:dyDescent="0.15">
      <c r="A9" s="39" t="s">
        <v>169</v>
      </c>
    </row>
    <row r="10" spans="1:6" s="39" customFormat="1" x14ac:dyDescent="0.15">
      <c r="A10" s="39" t="s">
        <v>104</v>
      </c>
    </row>
    <row r="11" spans="1:6" s="39" customFormat="1" x14ac:dyDescent="0.15">
      <c r="A11" s="39" t="s">
        <v>142</v>
      </c>
    </row>
    <row r="12" spans="1:6" s="39" customFormat="1" x14ac:dyDescent="0.15">
      <c r="A12" s="39" t="s">
        <v>143</v>
      </c>
    </row>
    <row r="13" spans="1:6" s="39" customFormat="1" x14ac:dyDescent="0.15">
      <c r="A13" s="39" t="s">
        <v>144</v>
      </c>
    </row>
    <row r="14" spans="1:6" s="39" customFormat="1" x14ac:dyDescent="0.15">
      <c r="A14" s="40" t="s">
        <v>145</v>
      </c>
      <c r="B14" s="40"/>
      <c r="C14" s="40"/>
      <c r="D14" s="40"/>
      <c r="E14" s="40"/>
      <c r="F14" s="40"/>
    </row>
    <row r="16" spans="1:6" x14ac:dyDescent="0.15">
      <c r="A16" s="1" t="s">
        <v>132</v>
      </c>
      <c r="B16" s="2"/>
      <c r="C16" s="2"/>
      <c r="D16" s="2"/>
      <c r="E16" s="2"/>
      <c r="F16" s="2"/>
    </row>
    <row r="17" spans="1:6" x14ac:dyDescent="0.15">
      <c r="A17" t="s">
        <v>105</v>
      </c>
    </row>
    <row r="18" spans="1:6" x14ac:dyDescent="0.1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1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1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1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1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1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1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1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1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1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1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1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1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1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1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1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1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1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1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1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1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1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1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1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1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15">
      <c r="A43" s="3" t="s">
        <v>131</v>
      </c>
      <c r="B43" s="3"/>
      <c r="C43" s="3"/>
      <c r="D43" s="3">
        <v>435</v>
      </c>
      <c r="E43" s="3"/>
      <c r="F43" s="3"/>
    </row>
    <row r="45" spans="1:6" x14ac:dyDescent="0.15">
      <c r="A45" s="1" t="s">
        <v>133</v>
      </c>
      <c r="B45" s="1"/>
      <c r="C45" s="1"/>
      <c r="D45" s="1"/>
      <c r="E45" s="1"/>
      <c r="F45" s="1"/>
    </row>
    <row r="46" spans="1:6" x14ac:dyDescent="0.15">
      <c r="A46" t="s">
        <v>105</v>
      </c>
    </row>
    <row r="47" spans="1:6" x14ac:dyDescent="0.1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1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1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1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1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1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1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1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1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1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1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1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1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Оборотна відомість ТМЦ!Заголовки_для_печати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buh24</dc:creator>
  <cp:lastModifiedBy>Buh1</cp:lastModifiedBy>
  <cp:lastPrinted>2003-11-03T13:31:08Z</cp:lastPrinted>
  <dcterms:created xsi:type="dcterms:W3CDTF">2002-01-04T14:46:51Z</dcterms:created>
  <dcterms:modified xsi:type="dcterms:W3CDTF">2018-11-01T13:38:59Z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