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2" i="4" l="1"/>
  <c r="F12" i="4"/>
  <c r="H12" i="4"/>
  <c r="J12" i="4"/>
  <c r="E13" i="4"/>
  <c r="G13" i="4"/>
  <c r="I13" i="4"/>
  <c r="K13" i="4"/>
  <c r="D16" i="4"/>
  <c r="F16" i="4"/>
  <c r="H16" i="4"/>
  <c r="J16" i="4"/>
  <c r="E17" i="4"/>
  <c r="G17" i="4"/>
  <c r="I17" i="4"/>
  <c r="K17" i="4"/>
  <c r="D20" i="4"/>
  <c r="F20" i="4"/>
  <c r="H20" i="4"/>
  <c r="J20" i="4"/>
  <c r="E21" i="4"/>
  <c r="G21" i="4"/>
  <c r="I21" i="4"/>
  <c r="K21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8" i="4"/>
  <c r="F78" i="4"/>
  <c r="H78" i="4"/>
  <c r="J78" i="4"/>
  <c r="C94" i="4" s="1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C95" i="4"/>
  <c r="C74" i="4" l="1"/>
  <c r="C75" i="4"/>
  <c r="C97" i="4"/>
  <c r="C96" i="4"/>
</calcChain>
</file>

<file path=xl/sharedStrings.xml><?xml version="1.0" encoding="utf-8"?>
<sst xmlns="http://schemas.openxmlformats.org/spreadsheetml/2006/main" count="546" uniqueCount="320">
  <si>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</si>
  <si>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</si>
  <si>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</si>
  <si>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</si>
  <si>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</si>
  <si>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</si>
  <si>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</si>
  <si>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</si>
  <si>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</si>
  <si>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</si>
  <si>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</si>
  <si>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</si>
  <si>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</si>
  <si>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</si>
  <si>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</si>
  <si>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</si>
  <si>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</si>
  <si>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</si>
  <si>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</si>
  <si>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</si>
  <si>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</si>
  <si>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</si>
  <si>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</si>
  <si>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</si>
  <si>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</si>
  <si>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</si>
  <si>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</si>
  <si>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</si>
  <si>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</si>
  <si>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</si>
  <si>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</si>
  <si>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</si>
  <si>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</si>
  <si>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</si>
  <si>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</si>
  <si>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</si>
  <si>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</si>
  <si>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</si>
  <si>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</si>
  <si>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</si>
  <si>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</si>
  <si>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</si>
  <si>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</si>
  <si>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</si>
  <si>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</si>
  <si>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</si>
  <si>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</si>
  <si>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</si>
  <si>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</si>
  <si>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</si>
  <si>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</si>
  <si>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</si>
  <si>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</si>
  <si>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</si>
  <si>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</si>
  <si>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</si>
  <si>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</si>
  <si>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</si>
  <si>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</si>
  <si>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</si>
  <si>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</si>
  <si>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</si>
  <si>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</si>
  <si>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</si>
  <si>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</si>
  <si>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</si>
  <si>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</si>
  <si>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</si>
  <si>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</si>
  <si>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</si>
  <si>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</si>
  <si>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</si>
  <si>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</si>
  <si>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</si>
  <si>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</si>
  <si>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</si>
  <si>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</si>
  <si>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</si>
  <si>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</si>
  <si>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</si>
  <si>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</si>
  <si>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</si>
  <si>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</si>
  <si>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</si>
  <si>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</si>
  <si>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</si>
  <si>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</si>
  <si>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</si>
  <si>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</si>
  <si>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</si>
  <si>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</si>
  <si>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</si>
  <si>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</si>
  <si>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</si>
  <si>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</si>
  <si>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</si>
  <si>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</si>
  <si>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</si>
  <si>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</si>
  <si>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</si>
  <si>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</si>
  <si>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</si>
  <si>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</si>
  <si>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</si>
  <si>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</si>
  <si>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</si>
  <si>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</si>
  <si>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</si>
  <si>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</si>
  <si>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</si>
  <si>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</si>
  <si>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</si>
  <si>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</si>
  <si>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</si>
  <si>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</si>
  <si>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</si>
  <si>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</si>
  <si>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</si>
  <si>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</si>
  <si>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</si>
  <si>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</si>
  <si>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</si>
  <si>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</si>
  <si>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</si>
  <si>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</si>
  <si>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</si>
  <si>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</si>
  <si>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</si>
  <si>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</si>
  <si>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</si>
  <si>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</si>
  <si>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</si>
  <si>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</si>
  <si>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</si>
  <si>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</si>
  <si>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</si>
  <si>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</si>
  <si>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</si>
  <si>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</si>
  <si>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</si>
  <si>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</si>
  <si>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</si>
  <si>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</si>
  <si>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</si>
  <si>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</si>
  <si>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</si>
  <si>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</si>
  <si>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</si>
  <si>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</si>
  <si>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</si>
  <si>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</si>
  <si>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</si>
  <si>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</si>
  <si>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</si>
  <si>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</si>
  <si>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</si>
  <si>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</si>
  <si>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</si>
  <si>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</si>
  <si>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</si>
  <si>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</si>
  <si>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</si>
  <si>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</si>
  <si>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</si>
  <si>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</si>
  <si>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</si>
  <si>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</si>
  <si>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</si>
  <si>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</si>
  <si>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</si>
  <si>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</si>
  <si>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</si>
  <si>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</si>
  <si>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</si>
  <si>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</si>
  <si>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</si>
  <si>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</si>
  <si>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</si>
  <si>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</si>
  <si>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</si>
  <si>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</si>
  <si>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</si>
  <si>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</si>
  <si>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</si>
  <si>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</si>
  <si>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</si>
  <si>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</si>
  <si>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</si>
  <si>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</si>
  <si>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</si>
  <si>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</si>
  <si>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</si>
  <si>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</si>
  <si>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</si>
  <si>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</si>
  <si>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</si>
  <si>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</si>
  <si>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</si>
  <si>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</si>
  <si>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</si>
  <si>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</si>
  <si>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</si>
  <si>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</si>
  <si>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</si>
  <si>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</si>
  <si>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</si>
  <si>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</si>
  <si>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</si>
  <si>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</si>
  <si>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</si>
  <si>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</si>
  <si>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</si>
  <si>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</si>
  <si>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</si>
  <si>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</si>
  <si>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</si>
  <si>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</si>
  <si>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</si>
  <si>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</si>
  <si>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</si>
  <si>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</si>
  <si>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</si>
  <si>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</si>
  <si>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</si>
  <si>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</si>
  <si>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</si>
  <si>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</si>
  <si>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</si>
  <si>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</si>
  <si>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</si>
  <si>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</si>
  <si>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</si>
  <si>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</si>
  <si>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</si>
  <si>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</si>
  <si>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</si>
  <si>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</si>
  <si>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</si>
  <si>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</si>
  <si>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</t>
  </si>
  <si>
    <t>Розділ номенклатора: Імуннопрофілактика</t>
  </si>
  <si>
    <t xml:space="preserve">Антитоксин проти змііної отрути  10мл ( №737 від 04.06.18р) </t>
  </si>
  <si>
    <t>фл   1571.4900</t>
  </si>
  <si>
    <t>^</t>
  </si>
  <si>
    <t>Розділ номенклатора: Муковісцидоз</t>
  </si>
  <si>
    <t xml:space="preserve">Панзінорм 10000  по 7 апсул у блістері,по 12 блістерів у коробці </t>
  </si>
  <si>
    <t>упак   273.5600</t>
  </si>
  <si>
    <t>Розділ номенклатора: Перетоніальний діаліз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</si>
  <si>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</si>
  <si>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шт.   2032.0200</t>
  </si>
  <si>
    <t>Розділ номенклатора: Серцево-судинна</t>
  </si>
  <si>
    <t xml:space="preserve">Актилізе по 50мл №416 від 29.08.18р. </t>
  </si>
  <si>
    <t>фл   12317.1100</t>
  </si>
  <si>
    <t xml:space="preserve">Катетер направляючий  Launcher  ( №471 від 03.10.2018р.). </t>
  </si>
  <si>
    <t>шт.   822.4200</t>
  </si>
  <si>
    <t xml:space="preserve">Клексан 300  по 10 000 анти-Ха Мо/мл №1 (№б/н від 16.08.18р) </t>
  </si>
  <si>
    <t>упак   154.1900</t>
  </si>
  <si>
    <t xml:space="preserve">Коронарний провідник   Ні-Torgue  (№471 від 03.10.18р.) </t>
  </si>
  <si>
    <t>шт.   795.0000</t>
  </si>
  <si>
    <t xml:space="preserve">Плавікс №415 від 29.08.2018р. </t>
  </si>
  <si>
    <t>шт.   12.9200</t>
  </si>
  <si>
    <t xml:space="preserve">Стент-система  коронарна  без лікувального покриття-інтегріті коронарна стент-система, діаметр 2,75/довжина 26 ( №471 від 03.10.2018р.) </t>
  </si>
  <si>
    <t>шт.   2023.1500</t>
  </si>
  <si>
    <t xml:space="preserve">Стент-система  коронарна  з лікувальним покриттям-стенд коронарний кобальто-хромовий ALEX-PLUS з системою доставки 2,5х18( №471 від 03.10.2018р.) </t>
  </si>
  <si>
    <t>шт.   3646.0500</t>
  </si>
  <si>
    <t xml:space="preserve">Стрептокіназа №417 від 29.08.18 </t>
  </si>
  <si>
    <t>фл   1227.3000</t>
  </si>
  <si>
    <t xml:space="preserve">Томогексол р-н для ін.350мг/йоду мл. по 50мл.№417 від  29 08  2018р. </t>
  </si>
  <si>
    <t>фл   211.2000</t>
  </si>
  <si>
    <t>Розділ номенклатора: Транспланталогія</t>
  </si>
  <si>
    <t xml:space="preserve">Екворал  капсули по 100 мг № ТР-21 10.04.18р. </t>
  </si>
  <si>
    <t>капс   15.7050</t>
  </si>
  <si>
    <t xml:space="preserve">Екворал  капсули по 100 мг( № ТР-182 01.10.18р.) 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</si>
  <si>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</si>
  <si>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</si>
  <si>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</si>
  <si>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</si>
  <si>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</si>
  <si>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</si>
  <si>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</si>
  <si>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</si>
  <si>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Мікофенолова кислота по180мг по 120 табл.у флаконах (№ П-6686 від 03 07 2018 р.) </t>
  </si>
  <si>
    <t>упак   1159.3400</t>
  </si>
  <si>
    <t xml:space="preserve">Мікофенолова кислота по180мг по 120 табл.у флаконах (№ Тр-156 від 13 08 2018 р.) </t>
  </si>
  <si>
    <t>табл   10.1397</t>
  </si>
  <si>
    <t xml:space="preserve">Міфенакс капсули тверді по 250мг. по 10 капсул у блістері н.№1823 від 03.07.17 </t>
  </si>
  <si>
    <t>капс   2.9864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</si>
  <si>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</si>
  <si>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</si>
  <si>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</si>
  <si>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</si>
  <si>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</si>
  <si>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</si>
  <si>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</si>
  <si>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</si>
  <si>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</si>
  <si>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12.2122</t>
  </si>
  <si>
    <t xml:space="preserve">Такпан капсули 5мг №60 (№П- 7112 від 30.07.2018р.) </t>
  </si>
  <si>
    <t>капс   54.2763</t>
  </si>
  <si>
    <t>1512ЦДСК</t>
  </si>
  <si>
    <t>1512ЦДСК  Фармацевт 3 </t>
  </si>
  <si>
    <t>Розділ номенклатора: Інсуліни</t>
  </si>
  <si>
    <t xml:space="preserve">Глюкометр №2139 </t>
  </si>
  <si>
    <t>шт.   2.3400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</si>
  <si>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</si>
  <si>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</si>
  <si>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</si>
  <si>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Розділ номенклатора: Розсіяний  склероз</t>
  </si>
  <si>
    <t xml:space="preserve">Бетаферон ліз.пор.д/ін по0,3мг(9,6млн МО)з розч. №рс-42 від 19.02.18р. </t>
  </si>
  <si>
    <t>флак,   573.7487</t>
  </si>
  <si>
    <t xml:space="preserve">Копаксон  40мг/мл по 1мл  шприці(№рс-65 від 12.03.18) </t>
  </si>
  <si>
    <t>шпр-ручка   959.1567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</si>
  <si>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</si>
  <si>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</si>
  <si>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</si>
  <si>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</si>
  <si>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>РАЗОМ за МВОами</t>
  </si>
  <si>
    <t>Черкаська обласна лікарня</t>
  </si>
  <si>
    <t>Залишок на 11.10.2018 (кількість, сума)</t>
  </si>
  <si>
    <t xml:space="preserve">Залишки медикаментів, закуплених за державні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</si>
</sst>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showGridLines="0" tabSelected="1" zoomScaleNormal="100" workbookViewId="0">
      <selection activeCell="A5" sqref="A5:C5"/>
    </sheetView>
  </sheetViews>
  <sheetFormatPr defaultRowHeight="12.75" customHeight="1" x14ac:dyDescent="0.25"/>
  <cols>
    <col min="1" max="1" width="5.6640625" customWidth="1"/>
    <col min="2" max="2" width="44.44140625" customWidth="1"/>
    <col min="3" max="3" width="32.5546875" customWidth="1"/>
    <col min="4" max="12" width="9.109375" hidden="1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ht="13.2" x14ac:dyDescent="0.25">
      <c r="C3" s="56"/>
      <c r="L3" s="25"/>
    </row>
    <row r="4" spans="1:12" ht="13.2" x14ac:dyDescent="0.25">
      <c r="C4" s="58"/>
      <c r="L4" s="25"/>
    </row>
    <row r="5" spans="1:12" ht="17.25" customHeight="1" x14ac:dyDescent="0.3">
      <c r="A5" s="68" t="s">
        <v>319</v>
      </c>
      <c r="B5" s="68"/>
      <c r="C5" s="68"/>
      <c r="L5" s="25"/>
    </row>
    <row r="6" spans="1:12" ht="15.6" x14ac:dyDescent="0.3">
      <c r="A6" s="69" t="s">
        <v>317</v>
      </c>
      <c r="B6" s="69"/>
      <c r="C6" s="69"/>
      <c r="L6" s="25"/>
    </row>
    <row r="7" spans="1:12" ht="13.8" thickBot="1" x14ac:dyDescent="0.3">
      <c r="L7" s="25"/>
    </row>
    <row r="8" spans="1:12" ht="40.5" customHeight="1" x14ac:dyDescent="0.25">
      <c r="A8" s="70" t="s">
        <v>214</v>
      </c>
      <c r="B8" s="64" t="s">
        <v>238</v>
      </c>
      <c r="C8" s="66" t="s">
        <v>318</v>
      </c>
      <c r="L8" s="25"/>
    </row>
    <row r="9" spans="1:12" ht="13.8" thickBot="1" x14ac:dyDescent="0.3">
      <c r="A9" s="71"/>
      <c r="B9" s="65"/>
      <c r="C9" s="67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customHeight="1" thickBot="1" x14ac:dyDescent="0.3">
      <c r="A11" s="38" t="s">
        <v>240</v>
      </c>
      <c r="B11" s="36"/>
      <c r="C11" s="37"/>
      <c r="L11" s="26"/>
    </row>
    <row r="12" spans="1:12" ht="26.4" x14ac:dyDescent="0.25">
      <c r="A12" s="11">
        <v>1</v>
      </c>
      <c r="B12" s="62" t="s">
        <v>241</v>
      </c>
      <c r="C12" s="13">
        <v>41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41</v>
      </c>
      <c r="K12" s="15"/>
      <c r="L12" s="52"/>
    </row>
    <row r="13" spans="1:12" ht="13.2" x14ac:dyDescent="0.25">
      <c r="A13" s="17"/>
      <c r="B13" s="18" t="s">
        <v>242</v>
      </c>
      <c r="C13" s="23">
        <v>64431.090000000004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64431.090000000004</v>
      </c>
      <c r="L13" s="52"/>
    </row>
    <row r="14" spans="1:12" ht="15" hidden="1" customHeight="1" thickBot="1" x14ac:dyDescent="0.3">
      <c r="A14" s="61" t="s">
        <v>239</v>
      </c>
      <c r="B14" s="8"/>
      <c r="C14" s="9"/>
      <c r="L14" s="25" t="s">
        <v>243</v>
      </c>
    </row>
    <row r="15" spans="1:12" s="25" customFormat="1" ht="15" customHeight="1" thickBot="1" x14ac:dyDescent="0.3">
      <c r="A15" s="38" t="s">
        <v>244</v>
      </c>
      <c r="B15" s="36"/>
      <c r="C15" s="37"/>
      <c r="L15" s="26"/>
    </row>
    <row r="16" spans="1:12" ht="26.4" x14ac:dyDescent="0.25">
      <c r="A16" s="11">
        <v>1</v>
      </c>
      <c r="B16" s="62" t="s">
        <v>245</v>
      </c>
      <c r="C16" s="13">
        <v>77.25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77.25</v>
      </c>
      <c r="K16" s="15"/>
      <c r="L16" s="52"/>
    </row>
    <row r="17" spans="1:12" ht="13.2" x14ac:dyDescent="0.25">
      <c r="A17" s="17"/>
      <c r="B17" s="18" t="s">
        <v>246</v>
      </c>
      <c r="C17" s="23">
        <v>21132.510000000002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21132.510000000002</v>
      </c>
      <c r="L17" s="52"/>
    </row>
    <row r="18" spans="1:12" ht="15" hidden="1" customHeight="1" thickBot="1" x14ac:dyDescent="0.3">
      <c r="A18" s="61" t="s">
        <v>239</v>
      </c>
      <c r="B18" s="8"/>
      <c r="C18" s="9"/>
      <c r="L18" s="25" t="s">
        <v>243</v>
      </c>
    </row>
    <row r="19" spans="1:12" s="25" customFormat="1" ht="15" customHeight="1" thickBot="1" x14ac:dyDescent="0.3">
      <c r="A19" s="38" t="s">
        <v>247</v>
      </c>
      <c r="B19" s="36"/>
      <c r="C19" s="37"/>
      <c r="L19" s="26"/>
    </row>
    <row r="20" spans="1:12" ht="66" x14ac:dyDescent="0.25">
      <c r="A20" s="11">
        <v>1</v>
      </c>
      <c r="B20" s="62" t="s">
        <v>248</v>
      </c>
      <c r="C20" s="13">
        <v>1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1</v>
      </c>
      <c r="K20" s="15"/>
      <c r="L20" s="52"/>
    </row>
    <row r="21" spans="1:12" ht="13.2" x14ac:dyDescent="0.25">
      <c r="A21" s="17"/>
      <c r="B21" s="18" t="s">
        <v>249</v>
      </c>
      <c r="C21" s="23">
        <v>2032.0200000000002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2032.0200000000002</v>
      </c>
      <c r="L21" s="52"/>
    </row>
    <row r="22" spans="1:12" ht="15" hidden="1" customHeight="1" thickBot="1" x14ac:dyDescent="0.3">
      <c r="A22" s="61" t="s">
        <v>239</v>
      </c>
      <c r="B22" s="8"/>
      <c r="C22" s="9"/>
      <c r="L22" s="25" t="s">
        <v>243</v>
      </c>
    </row>
    <row r="23" spans="1:12" s="25" customFormat="1" ht="15" customHeight="1" thickBot="1" x14ac:dyDescent="0.3">
      <c r="A23" s="38" t="s">
        <v>250</v>
      </c>
      <c r="B23" s="36"/>
      <c r="C23" s="37"/>
      <c r="L23" s="26"/>
    </row>
    <row r="24" spans="1:12" ht="13.2" x14ac:dyDescent="0.25">
      <c r="A24" s="11">
        <v>1</v>
      </c>
      <c r="B24" s="62" t="s">
        <v>251</v>
      </c>
      <c r="C24" s="13">
        <v>12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12</v>
      </c>
      <c r="K24" s="15"/>
      <c r="L24" s="52"/>
    </row>
    <row r="25" spans="1:12" ht="13.2" x14ac:dyDescent="0.25">
      <c r="A25" s="17"/>
      <c r="B25" s="18" t="s">
        <v>252</v>
      </c>
      <c r="C25" s="23">
        <v>147805.32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147805.32</v>
      </c>
      <c r="L25" s="52"/>
    </row>
    <row r="26" spans="1:12" ht="26.4" x14ac:dyDescent="0.25">
      <c r="A26" s="11">
        <v>2</v>
      </c>
      <c r="B26" s="62" t="s">
        <v>253</v>
      </c>
      <c r="C26" s="13">
        <v>1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1</v>
      </c>
      <c r="K26" s="15"/>
      <c r="L26" s="52"/>
    </row>
    <row r="27" spans="1:12" ht="13.2" x14ac:dyDescent="0.25">
      <c r="A27" s="17"/>
      <c r="B27" s="18" t="s">
        <v>254</v>
      </c>
      <c r="C27" s="23">
        <v>822.42000000000007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822.42000000000007</v>
      </c>
      <c r="L27" s="52"/>
    </row>
    <row r="28" spans="1:12" ht="26.4" x14ac:dyDescent="0.25">
      <c r="A28" s="11">
        <v>3</v>
      </c>
      <c r="B28" s="62" t="s">
        <v>255</v>
      </c>
      <c r="C28" s="13">
        <v>350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350</v>
      </c>
      <c r="K28" s="15"/>
      <c r="L28" s="52"/>
    </row>
    <row r="29" spans="1:12" ht="13.2" x14ac:dyDescent="0.25">
      <c r="A29" s="17"/>
      <c r="B29" s="18" t="s">
        <v>256</v>
      </c>
      <c r="C29" s="23">
        <v>53966.5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53966.5</v>
      </c>
      <c r="L29" s="52"/>
    </row>
    <row r="30" spans="1:12" ht="26.4" x14ac:dyDescent="0.25">
      <c r="A30" s="11">
        <v>4</v>
      </c>
      <c r="B30" s="62" t="s">
        <v>257</v>
      </c>
      <c r="C30" s="13">
        <v>1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1</v>
      </c>
      <c r="K30" s="15"/>
      <c r="L30" s="52"/>
    </row>
    <row r="31" spans="1:12" ht="13.2" x14ac:dyDescent="0.25">
      <c r="A31" s="17"/>
      <c r="B31" s="18" t="s">
        <v>258</v>
      </c>
      <c r="C31" s="23">
        <v>795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795</v>
      </c>
      <c r="L31" s="52"/>
    </row>
    <row r="32" spans="1:12" ht="13.2" x14ac:dyDescent="0.25">
      <c r="A32" s="11">
        <v>5</v>
      </c>
      <c r="B32" s="62" t="s">
        <v>259</v>
      </c>
      <c r="C32" s="13">
        <v>20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20</v>
      </c>
      <c r="K32" s="15"/>
      <c r="L32" s="52"/>
    </row>
    <row r="33" spans="1:12" ht="13.2" x14ac:dyDescent="0.25">
      <c r="A33" s="17"/>
      <c r="B33" s="18" t="s">
        <v>260</v>
      </c>
      <c r="C33" s="23">
        <v>258.40000000000003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258.40000000000003</v>
      </c>
      <c r="L33" s="52"/>
    </row>
    <row r="34" spans="1:12" ht="52.8" x14ac:dyDescent="0.25">
      <c r="A34" s="11">
        <v>6</v>
      </c>
      <c r="B34" s="62" t="s">
        <v>261</v>
      </c>
      <c r="C34" s="13">
        <v>1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1</v>
      </c>
      <c r="K34" s="15"/>
      <c r="L34" s="52"/>
    </row>
    <row r="35" spans="1:12" ht="13.2" x14ac:dyDescent="0.25">
      <c r="A35" s="17"/>
      <c r="B35" s="18" t="s">
        <v>262</v>
      </c>
      <c r="C35" s="23">
        <v>2023.15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2023.15</v>
      </c>
      <c r="L35" s="52"/>
    </row>
    <row r="36" spans="1:12" ht="52.8" x14ac:dyDescent="0.25">
      <c r="A36" s="11">
        <v>7</v>
      </c>
      <c r="B36" s="62" t="s">
        <v>263</v>
      </c>
      <c r="C36" s="13">
        <v>1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1</v>
      </c>
      <c r="K36" s="15"/>
      <c r="L36" s="52"/>
    </row>
    <row r="37" spans="1:12" ht="13.2" x14ac:dyDescent="0.25">
      <c r="A37" s="17"/>
      <c r="B37" s="18" t="s">
        <v>264</v>
      </c>
      <c r="C37" s="23">
        <v>3646.05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3646.05</v>
      </c>
      <c r="L37" s="52"/>
    </row>
    <row r="38" spans="1:12" ht="13.2" x14ac:dyDescent="0.25">
      <c r="A38" s="11">
        <v>8</v>
      </c>
      <c r="B38" s="62" t="s">
        <v>265</v>
      </c>
      <c r="C38" s="13">
        <v>8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8</v>
      </c>
      <c r="K38" s="15"/>
      <c r="L38" s="52"/>
    </row>
    <row r="39" spans="1:12" ht="13.2" x14ac:dyDescent="0.25">
      <c r="A39" s="17"/>
      <c r="B39" s="18" t="s">
        <v>266</v>
      </c>
      <c r="C39" s="23">
        <v>9818.4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9818.4</v>
      </c>
      <c r="L39" s="52"/>
    </row>
    <row r="40" spans="1:12" ht="26.4" x14ac:dyDescent="0.25">
      <c r="A40" s="11">
        <v>9</v>
      </c>
      <c r="B40" s="62" t="s">
        <v>267</v>
      </c>
      <c r="C40" s="13">
        <v>100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100</v>
      </c>
      <c r="K40" s="15"/>
      <c r="L40" s="52"/>
    </row>
    <row r="41" spans="1:12" ht="13.2" x14ac:dyDescent="0.25">
      <c r="A41" s="17"/>
      <c r="B41" s="18" t="s">
        <v>268</v>
      </c>
      <c r="C41" s="23">
        <v>21120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21120</v>
      </c>
      <c r="L41" s="52"/>
    </row>
    <row r="42" spans="1:12" ht="15" hidden="1" customHeight="1" thickBot="1" x14ac:dyDescent="0.3">
      <c r="A42" s="61" t="s">
        <v>239</v>
      </c>
      <c r="B42" s="8"/>
      <c r="C42" s="9"/>
      <c r="L42" s="25" t="s">
        <v>243</v>
      </c>
    </row>
    <row r="43" spans="1:12" s="25" customFormat="1" ht="15" customHeight="1" thickBot="1" x14ac:dyDescent="0.3">
      <c r="A43" s="38" t="s">
        <v>269</v>
      </c>
      <c r="B43" s="36"/>
      <c r="C43" s="37"/>
      <c r="L43" s="26"/>
    </row>
    <row r="44" spans="1:12" ht="13.2" x14ac:dyDescent="0.25">
      <c r="A44" s="11">
        <v>1</v>
      </c>
      <c r="B44" s="62" t="s">
        <v>270</v>
      </c>
      <c r="C44" s="13">
        <v>250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250</v>
      </c>
      <c r="K44" s="15"/>
      <c r="L44" s="52"/>
    </row>
    <row r="45" spans="1:12" ht="13.2" x14ac:dyDescent="0.25">
      <c r="A45" s="17"/>
      <c r="B45" s="18" t="s">
        <v>271</v>
      </c>
      <c r="C45" s="23">
        <v>3926.25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3926.25</v>
      </c>
      <c r="L45" s="52"/>
    </row>
    <row r="46" spans="1:12" ht="26.4" x14ac:dyDescent="0.25">
      <c r="A46" s="11">
        <v>2</v>
      </c>
      <c r="B46" s="62" t="s">
        <v>272</v>
      </c>
      <c r="C46" s="13">
        <v>100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100</v>
      </c>
      <c r="K46" s="15"/>
      <c r="L46" s="52"/>
    </row>
    <row r="47" spans="1:12" ht="13.2" x14ac:dyDescent="0.25">
      <c r="A47" s="17"/>
      <c r="B47" s="18" t="s">
        <v>271</v>
      </c>
      <c r="C47" s="23">
        <v>1570.5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1570.5</v>
      </c>
      <c r="L47" s="52"/>
    </row>
    <row r="48" spans="1:12" ht="13.2" x14ac:dyDescent="0.25">
      <c r="A48" s="11">
        <v>3</v>
      </c>
      <c r="B48" s="62" t="s">
        <v>273</v>
      </c>
      <c r="C48" s="13">
        <v>300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300</v>
      </c>
      <c r="K48" s="15"/>
      <c r="L48" s="52"/>
    </row>
    <row r="49" spans="1:12" ht="13.2" x14ac:dyDescent="0.25">
      <c r="A49" s="17"/>
      <c r="B49" s="18" t="s">
        <v>274</v>
      </c>
      <c r="C49" s="23">
        <v>1556.64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1556.64</v>
      </c>
      <c r="L49" s="52"/>
    </row>
    <row r="50" spans="1:12" ht="13.2" x14ac:dyDescent="0.25">
      <c r="A50" s="11">
        <v>4</v>
      </c>
      <c r="B50" s="62" t="s">
        <v>275</v>
      </c>
      <c r="C50" s="13">
        <v>1050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1050</v>
      </c>
      <c r="K50" s="15"/>
      <c r="L50" s="52"/>
    </row>
    <row r="51" spans="1:12" ht="13.2" x14ac:dyDescent="0.25">
      <c r="A51" s="17"/>
      <c r="B51" s="18" t="s">
        <v>276</v>
      </c>
      <c r="C51" s="23">
        <v>5718.09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5718.09</v>
      </c>
      <c r="L51" s="52"/>
    </row>
    <row r="52" spans="1:12" ht="13.2" x14ac:dyDescent="0.25">
      <c r="A52" s="11">
        <v>5</v>
      </c>
      <c r="B52" s="62" t="s">
        <v>277</v>
      </c>
      <c r="C52" s="13">
        <v>300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300</v>
      </c>
      <c r="K52" s="15"/>
      <c r="L52" s="52"/>
    </row>
    <row r="53" spans="1:12" ht="13.2" x14ac:dyDescent="0.25">
      <c r="A53" s="17"/>
      <c r="B53" s="18" t="s">
        <v>278</v>
      </c>
      <c r="C53" s="23">
        <v>2463.6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2463.6</v>
      </c>
      <c r="L53" s="52"/>
    </row>
    <row r="54" spans="1:12" ht="13.2" x14ac:dyDescent="0.25">
      <c r="A54" s="11">
        <v>6</v>
      </c>
      <c r="B54" s="62" t="s">
        <v>279</v>
      </c>
      <c r="C54" s="13">
        <v>1900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1900</v>
      </c>
      <c r="K54" s="15"/>
      <c r="L54" s="52"/>
    </row>
    <row r="55" spans="1:12" ht="13.2" x14ac:dyDescent="0.25">
      <c r="A55" s="17"/>
      <c r="B55" s="18" t="s">
        <v>280</v>
      </c>
      <c r="C55" s="23">
        <v>16375.720000000001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16375.720000000001</v>
      </c>
      <c r="L55" s="52"/>
    </row>
    <row r="56" spans="1:12" ht="26.4" x14ac:dyDescent="0.25">
      <c r="A56" s="11">
        <v>7</v>
      </c>
      <c r="B56" s="62" t="s">
        <v>281</v>
      </c>
      <c r="C56" s="13">
        <v>30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30</v>
      </c>
      <c r="K56" s="15"/>
      <c r="L56" s="52"/>
    </row>
    <row r="57" spans="1:12" ht="13.2" x14ac:dyDescent="0.25">
      <c r="A57" s="17"/>
      <c r="B57" s="18" t="s">
        <v>282</v>
      </c>
      <c r="C57" s="23">
        <v>34780.200000000004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34780.200000000004</v>
      </c>
      <c r="L57" s="52"/>
    </row>
    <row r="58" spans="1:12" ht="26.4" x14ac:dyDescent="0.25">
      <c r="A58" s="11">
        <v>8</v>
      </c>
      <c r="B58" s="62" t="s">
        <v>283</v>
      </c>
      <c r="C58" s="13">
        <v>18240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18240</v>
      </c>
      <c r="K58" s="15"/>
      <c r="L58" s="52"/>
    </row>
    <row r="59" spans="1:12" ht="13.2" x14ac:dyDescent="0.25">
      <c r="A59" s="17"/>
      <c r="B59" s="18" t="s">
        <v>284</v>
      </c>
      <c r="C59" s="23">
        <v>184947.52000000002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184947.52000000002</v>
      </c>
      <c r="L59" s="52"/>
    </row>
    <row r="60" spans="1:12" ht="26.4" x14ac:dyDescent="0.25">
      <c r="A60" s="11">
        <v>9</v>
      </c>
      <c r="B60" s="62" t="s">
        <v>285</v>
      </c>
      <c r="C60" s="13">
        <v>1200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1200</v>
      </c>
      <c r="K60" s="15"/>
      <c r="L60" s="52"/>
    </row>
    <row r="61" spans="1:12" ht="13.2" x14ac:dyDescent="0.25">
      <c r="A61" s="17"/>
      <c r="B61" s="18" t="s">
        <v>286</v>
      </c>
      <c r="C61" s="23">
        <v>3583.6600000000003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3583.6600000000003</v>
      </c>
      <c r="L61" s="52"/>
    </row>
    <row r="62" spans="1:12" ht="26.4" x14ac:dyDescent="0.25">
      <c r="A62" s="11">
        <v>10</v>
      </c>
      <c r="B62" s="62" t="s">
        <v>287</v>
      </c>
      <c r="C62" s="13">
        <v>6024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6024</v>
      </c>
      <c r="K62" s="15"/>
      <c r="L62" s="52"/>
    </row>
    <row r="63" spans="1:12" ht="13.2" x14ac:dyDescent="0.25">
      <c r="A63" s="17"/>
      <c r="B63" s="18" t="s">
        <v>288</v>
      </c>
      <c r="C63" s="23">
        <v>77209.61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77209.61</v>
      </c>
      <c r="L63" s="52"/>
    </row>
    <row r="64" spans="1:12" ht="26.4" x14ac:dyDescent="0.25">
      <c r="A64" s="11">
        <v>11</v>
      </c>
      <c r="B64" s="62" t="s">
        <v>289</v>
      </c>
      <c r="C64" s="13">
        <v>2444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2444</v>
      </c>
      <c r="K64" s="15"/>
      <c r="L64" s="52"/>
    </row>
    <row r="65" spans="1:12" ht="13.2" x14ac:dyDescent="0.25">
      <c r="A65" s="17"/>
      <c r="B65" s="18" t="s">
        <v>290</v>
      </c>
      <c r="C65" s="23">
        <v>139222.05000000002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139222.05000000002</v>
      </c>
      <c r="L65" s="52"/>
    </row>
    <row r="66" spans="1:12" ht="26.4" x14ac:dyDescent="0.25">
      <c r="A66" s="11">
        <v>12</v>
      </c>
      <c r="B66" s="62" t="s">
        <v>291</v>
      </c>
      <c r="C66" s="13">
        <v>120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120</v>
      </c>
      <c r="K66" s="15"/>
      <c r="L66" s="52"/>
    </row>
    <row r="67" spans="1:12" ht="13.2" x14ac:dyDescent="0.25">
      <c r="A67" s="17"/>
      <c r="B67" s="18" t="s">
        <v>292</v>
      </c>
      <c r="C67" s="23">
        <v>716.44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716.44</v>
      </c>
      <c r="L67" s="52"/>
    </row>
    <row r="68" spans="1:12" ht="26.4" x14ac:dyDescent="0.25">
      <c r="A68" s="11">
        <v>13</v>
      </c>
      <c r="B68" s="62" t="s">
        <v>293</v>
      </c>
      <c r="C68" s="13">
        <v>236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236</v>
      </c>
      <c r="K68" s="15"/>
      <c r="L68" s="52"/>
    </row>
    <row r="69" spans="1:12" ht="13.2" x14ac:dyDescent="0.25">
      <c r="A69" s="17"/>
      <c r="B69" s="18" t="s">
        <v>294</v>
      </c>
      <c r="C69" s="23">
        <v>1478.8200000000002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1478.8200000000002</v>
      </c>
      <c r="L69" s="52"/>
    </row>
    <row r="70" spans="1:12" ht="26.4" x14ac:dyDescent="0.25">
      <c r="A70" s="11">
        <v>14</v>
      </c>
      <c r="B70" s="62" t="s">
        <v>295</v>
      </c>
      <c r="C70" s="13">
        <v>1380</v>
      </c>
      <c r="D70" s="50" t="e">
        <f>#REF!</f>
        <v>#REF!</v>
      </c>
      <c r="E70" s="15"/>
      <c r="F70" s="16" t="e">
        <f>#REF!</f>
        <v>#REF!</v>
      </c>
      <c r="G70" s="16"/>
      <c r="H70" s="14" t="e">
        <f>#REF!</f>
        <v>#REF!</v>
      </c>
      <c r="I70" s="15"/>
      <c r="J70" s="16">
        <f>C70</f>
        <v>1380</v>
      </c>
      <c r="K70" s="15"/>
      <c r="L70" s="52"/>
    </row>
    <row r="71" spans="1:12" ht="13.2" x14ac:dyDescent="0.25">
      <c r="A71" s="17"/>
      <c r="B71" s="18" t="s">
        <v>296</v>
      </c>
      <c r="C71" s="23">
        <v>16852.79</v>
      </c>
      <c r="D71" s="51"/>
      <c r="E71" s="20" t="e">
        <f>#REF!</f>
        <v>#REF!</v>
      </c>
      <c r="F71" s="21"/>
      <c r="G71" s="21" t="e">
        <f>#REF!</f>
        <v>#REF!</v>
      </c>
      <c r="H71" s="19"/>
      <c r="I71" s="20" t="e">
        <f>#REF!</f>
        <v>#REF!</v>
      </c>
      <c r="J71" s="21"/>
      <c r="K71" s="20">
        <f>C71</f>
        <v>16852.79</v>
      </c>
      <c r="L71" s="52"/>
    </row>
    <row r="72" spans="1:12" ht="26.4" x14ac:dyDescent="0.25">
      <c r="A72" s="11">
        <v>15</v>
      </c>
      <c r="B72" s="62" t="s">
        <v>297</v>
      </c>
      <c r="C72" s="13">
        <v>600</v>
      </c>
      <c r="D72" s="50" t="e">
        <f>#REF!</f>
        <v>#REF!</v>
      </c>
      <c r="E72" s="15"/>
      <c r="F72" s="16" t="e">
        <f>#REF!</f>
        <v>#REF!</v>
      </c>
      <c r="G72" s="16"/>
      <c r="H72" s="14" t="e">
        <f>#REF!</f>
        <v>#REF!</v>
      </c>
      <c r="I72" s="15"/>
      <c r="J72" s="16">
        <f>C72</f>
        <v>600</v>
      </c>
      <c r="K72" s="15"/>
      <c r="L72" s="52"/>
    </row>
    <row r="73" spans="1:12" ht="13.8" thickBot="1" x14ac:dyDescent="0.3">
      <c r="A73" s="17"/>
      <c r="B73" s="18" t="s">
        <v>298</v>
      </c>
      <c r="C73" s="23">
        <v>32565.800000000003</v>
      </c>
      <c r="D73" s="51"/>
      <c r="E73" s="20" t="e">
        <f>#REF!</f>
        <v>#REF!</v>
      </c>
      <c r="F73" s="21"/>
      <c r="G73" s="21" t="e">
        <f>#REF!</f>
        <v>#REF!</v>
      </c>
      <c r="H73" s="19"/>
      <c r="I73" s="20" t="e">
        <f>#REF!</f>
        <v>#REF!</v>
      </c>
      <c r="J73" s="21"/>
      <c r="K73" s="20">
        <f>C73</f>
        <v>32565.800000000003</v>
      </c>
      <c r="L73" s="52"/>
    </row>
    <row r="74" spans="1:12" s="25" customFormat="1" ht="13.2" x14ac:dyDescent="0.25">
      <c r="A74" s="27"/>
      <c r="B74" s="28" t="s">
        <v>215</v>
      </c>
      <c r="C74" s="35">
        <f>SUM(Лист1!J8:J73)</f>
        <v>34787.25</v>
      </c>
    </row>
    <row r="75" spans="1:12" s="25" customFormat="1" ht="13.8" thickBot="1" x14ac:dyDescent="0.3">
      <c r="A75" s="29"/>
      <c r="B75" s="63" t="s">
        <v>299</v>
      </c>
      <c r="C75" s="33">
        <f>SUM(Лист1!K8:K73)</f>
        <v>850818.55000000016</v>
      </c>
    </row>
    <row r="76" spans="1:12" ht="15" customHeight="1" thickBot="1" x14ac:dyDescent="0.3">
      <c r="A76" s="61" t="s">
        <v>300</v>
      </c>
      <c r="B76" s="8"/>
      <c r="C76" s="9"/>
      <c r="L76" s="25"/>
    </row>
    <row r="77" spans="1:12" s="25" customFormat="1" ht="15" customHeight="1" thickBot="1" x14ac:dyDescent="0.3">
      <c r="A77" s="38" t="s">
        <v>301</v>
      </c>
      <c r="B77" s="36"/>
      <c r="C77" s="37"/>
      <c r="L77" s="26"/>
    </row>
    <row r="78" spans="1:12" ht="13.2" x14ac:dyDescent="0.25">
      <c r="A78" s="11">
        <v>1</v>
      </c>
      <c r="B78" s="62" t="s">
        <v>302</v>
      </c>
      <c r="C78" s="13">
        <v>2</v>
      </c>
      <c r="D78" s="50" t="e">
        <f>#REF!</f>
        <v>#REF!</v>
      </c>
      <c r="E78" s="15"/>
      <c r="F78" s="16" t="e">
        <f>#REF!</f>
        <v>#REF!</v>
      </c>
      <c r="G78" s="16"/>
      <c r="H78" s="14" t="e">
        <f>#REF!</f>
        <v>#REF!</v>
      </c>
      <c r="I78" s="15"/>
      <c r="J78" s="16">
        <f>C78</f>
        <v>2</v>
      </c>
      <c r="K78" s="15"/>
      <c r="L78" s="52"/>
    </row>
    <row r="79" spans="1:12" ht="13.2" x14ac:dyDescent="0.25">
      <c r="A79" s="17"/>
      <c r="B79" s="18" t="s">
        <v>303</v>
      </c>
      <c r="C79" s="23">
        <v>4.6800000000000006</v>
      </c>
      <c r="D79" s="51"/>
      <c r="E79" s="20" t="e">
        <f>#REF!</f>
        <v>#REF!</v>
      </c>
      <c r="F79" s="21"/>
      <c r="G79" s="21" t="e">
        <f>#REF!</f>
        <v>#REF!</v>
      </c>
      <c r="H79" s="19"/>
      <c r="I79" s="20" t="e">
        <f>#REF!</f>
        <v>#REF!</v>
      </c>
      <c r="J79" s="21"/>
      <c r="K79" s="20">
        <f>C79</f>
        <v>4.6800000000000006</v>
      </c>
      <c r="L79" s="52"/>
    </row>
    <row r="80" spans="1:12" ht="26.4" x14ac:dyDescent="0.25">
      <c r="A80" s="11">
        <v>2</v>
      </c>
      <c r="B80" s="62" t="s">
        <v>304</v>
      </c>
      <c r="C80" s="13">
        <v>11000</v>
      </c>
      <c r="D80" s="50" t="e">
        <f>#REF!</f>
        <v>#REF!</v>
      </c>
      <c r="E80" s="15"/>
      <c r="F80" s="16" t="e">
        <f>#REF!</f>
        <v>#REF!</v>
      </c>
      <c r="G80" s="16"/>
      <c r="H80" s="14" t="e">
        <f>#REF!</f>
        <v>#REF!</v>
      </c>
      <c r="I80" s="15"/>
      <c r="J80" s="16">
        <f>C80</f>
        <v>11000</v>
      </c>
      <c r="K80" s="15"/>
      <c r="L80" s="52"/>
    </row>
    <row r="81" spans="1:12" ht="13.2" x14ac:dyDescent="0.25">
      <c r="A81" s="17"/>
      <c r="B81" s="18" t="s">
        <v>305</v>
      </c>
      <c r="C81" s="23">
        <v>24970</v>
      </c>
      <c r="D81" s="51"/>
      <c r="E81" s="20" t="e">
        <f>#REF!</f>
        <v>#REF!</v>
      </c>
      <c r="F81" s="21"/>
      <c r="G81" s="21" t="e">
        <f>#REF!</f>
        <v>#REF!</v>
      </c>
      <c r="H81" s="19"/>
      <c r="I81" s="20" t="e">
        <f>#REF!</f>
        <v>#REF!</v>
      </c>
      <c r="J81" s="21"/>
      <c r="K81" s="20">
        <f>C81</f>
        <v>24970</v>
      </c>
      <c r="L81" s="52"/>
    </row>
    <row r="82" spans="1:12" ht="13.2" x14ac:dyDescent="0.25">
      <c r="A82" s="11">
        <v>3</v>
      </c>
      <c r="B82" s="62" t="s">
        <v>306</v>
      </c>
      <c r="C82" s="13">
        <v>3500</v>
      </c>
      <c r="D82" s="50" t="e">
        <f>#REF!</f>
        <v>#REF!</v>
      </c>
      <c r="E82" s="15"/>
      <c r="F82" s="16" t="e">
        <f>#REF!</f>
        <v>#REF!</v>
      </c>
      <c r="G82" s="16"/>
      <c r="H82" s="14" t="e">
        <f>#REF!</f>
        <v>#REF!</v>
      </c>
      <c r="I82" s="15"/>
      <c r="J82" s="16">
        <f>C82</f>
        <v>3500</v>
      </c>
      <c r="K82" s="15"/>
      <c r="L82" s="52"/>
    </row>
    <row r="83" spans="1:12" ht="13.2" x14ac:dyDescent="0.25">
      <c r="A83" s="17"/>
      <c r="B83" s="18" t="s">
        <v>303</v>
      </c>
      <c r="C83" s="23">
        <v>8190</v>
      </c>
      <c r="D83" s="51"/>
      <c r="E83" s="20" t="e">
        <f>#REF!</f>
        <v>#REF!</v>
      </c>
      <c r="F83" s="21"/>
      <c r="G83" s="21" t="e">
        <f>#REF!</f>
        <v>#REF!</v>
      </c>
      <c r="H83" s="19"/>
      <c r="I83" s="20" t="e">
        <f>#REF!</f>
        <v>#REF!</v>
      </c>
      <c r="J83" s="21"/>
      <c r="K83" s="20">
        <f>C83</f>
        <v>8190</v>
      </c>
      <c r="L83" s="52"/>
    </row>
    <row r="84" spans="1:12" ht="15" hidden="1" customHeight="1" thickBot="1" x14ac:dyDescent="0.3">
      <c r="A84" s="61" t="s">
        <v>300</v>
      </c>
      <c r="B84" s="8"/>
      <c r="C84" s="9"/>
      <c r="L84" s="25" t="s">
        <v>243</v>
      </c>
    </row>
    <row r="85" spans="1:12" s="25" customFormat="1" ht="15" customHeight="1" thickBot="1" x14ac:dyDescent="0.3">
      <c r="A85" s="38" t="s">
        <v>307</v>
      </c>
      <c r="B85" s="36"/>
      <c r="C85" s="37"/>
      <c r="L85" s="26"/>
    </row>
    <row r="86" spans="1:12" ht="26.4" x14ac:dyDescent="0.25">
      <c r="A86" s="11">
        <v>1</v>
      </c>
      <c r="B86" s="62" t="s">
        <v>308</v>
      </c>
      <c r="C86" s="13">
        <v>420</v>
      </c>
      <c r="D86" s="50" t="e">
        <f>#REF!</f>
        <v>#REF!</v>
      </c>
      <c r="E86" s="15"/>
      <c r="F86" s="16" t="e">
        <f>#REF!</f>
        <v>#REF!</v>
      </c>
      <c r="G86" s="16"/>
      <c r="H86" s="14" t="e">
        <f>#REF!</f>
        <v>#REF!</v>
      </c>
      <c r="I86" s="15"/>
      <c r="J86" s="16">
        <f>C86</f>
        <v>420</v>
      </c>
      <c r="K86" s="15"/>
      <c r="L86" s="52"/>
    </row>
    <row r="87" spans="1:12" ht="13.2" x14ac:dyDescent="0.25">
      <c r="A87" s="17"/>
      <c r="B87" s="18" t="s">
        <v>309</v>
      </c>
      <c r="C87" s="23">
        <v>240974.44</v>
      </c>
      <c r="D87" s="51"/>
      <c r="E87" s="20" t="e">
        <f>#REF!</f>
        <v>#REF!</v>
      </c>
      <c r="F87" s="21"/>
      <c r="G87" s="21" t="e">
        <f>#REF!</f>
        <v>#REF!</v>
      </c>
      <c r="H87" s="19"/>
      <c r="I87" s="20" t="e">
        <f>#REF!</f>
        <v>#REF!</v>
      </c>
      <c r="J87" s="21"/>
      <c r="K87" s="20">
        <f>C87</f>
        <v>240974.44</v>
      </c>
      <c r="L87" s="52"/>
    </row>
    <row r="88" spans="1:12" ht="26.4" x14ac:dyDescent="0.25">
      <c r="A88" s="11">
        <v>2</v>
      </c>
      <c r="B88" s="62" t="s">
        <v>310</v>
      </c>
      <c r="C88" s="13">
        <v>471</v>
      </c>
      <c r="D88" s="50" t="e">
        <f>#REF!</f>
        <v>#REF!</v>
      </c>
      <c r="E88" s="15"/>
      <c r="F88" s="16" t="e">
        <f>#REF!</f>
        <v>#REF!</v>
      </c>
      <c r="G88" s="16"/>
      <c r="H88" s="14" t="e">
        <f>#REF!</f>
        <v>#REF!</v>
      </c>
      <c r="I88" s="15"/>
      <c r="J88" s="16">
        <f>C88</f>
        <v>471</v>
      </c>
      <c r="K88" s="15"/>
      <c r="L88" s="52"/>
    </row>
    <row r="89" spans="1:12" ht="13.2" x14ac:dyDescent="0.25">
      <c r="A89" s="17"/>
      <c r="B89" s="18" t="s">
        <v>311</v>
      </c>
      <c r="C89" s="23">
        <v>451762.82</v>
      </c>
      <c r="D89" s="51"/>
      <c r="E89" s="20" t="e">
        <f>#REF!</f>
        <v>#REF!</v>
      </c>
      <c r="F89" s="21"/>
      <c r="G89" s="21" t="e">
        <f>#REF!</f>
        <v>#REF!</v>
      </c>
      <c r="H89" s="19"/>
      <c r="I89" s="20" t="e">
        <f>#REF!</f>
        <v>#REF!</v>
      </c>
      <c r="J89" s="21"/>
      <c r="K89" s="20">
        <f>C89</f>
        <v>451762.82</v>
      </c>
      <c r="L89" s="52"/>
    </row>
    <row r="90" spans="1:12" ht="13.2" x14ac:dyDescent="0.25">
      <c r="A90" s="11">
        <v>3</v>
      </c>
      <c r="B90" s="62" t="s">
        <v>312</v>
      </c>
      <c r="C90" s="13">
        <v>5</v>
      </c>
      <c r="D90" s="50" t="e">
        <f>#REF!</f>
        <v>#REF!</v>
      </c>
      <c r="E90" s="15"/>
      <c r="F90" s="16" t="e">
        <f>#REF!</f>
        <v>#REF!</v>
      </c>
      <c r="G90" s="16"/>
      <c r="H90" s="14" t="e">
        <f>#REF!</f>
        <v>#REF!</v>
      </c>
      <c r="I90" s="15"/>
      <c r="J90" s="16">
        <f>C90</f>
        <v>5</v>
      </c>
      <c r="K90" s="15"/>
      <c r="L90" s="52"/>
    </row>
    <row r="91" spans="1:12" ht="13.2" x14ac:dyDescent="0.25">
      <c r="A91" s="17"/>
      <c r="B91" s="18" t="s">
        <v>313</v>
      </c>
      <c r="C91" s="23">
        <v>2597.0500000000002</v>
      </c>
      <c r="D91" s="51"/>
      <c r="E91" s="20" t="e">
        <f>#REF!</f>
        <v>#REF!</v>
      </c>
      <c r="F91" s="21"/>
      <c r="G91" s="21" t="e">
        <f>#REF!</f>
        <v>#REF!</v>
      </c>
      <c r="H91" s="19"/>
      <c r="I91" s="20" t="e">
        <f>#REF!</f>
        <v>#REF!</v>
      </c>
      <c r="J91" s="21"/>
      <c r="K91" s="20">
        <f>C91</f>
        <v>2597.0500000000002</v>
      </c>
      <c r="L91" s="52"/>
    </row>
    <row r="92" spans="1:12" ht="26.4" x14ac:dyDescent="0.25">
      <c r="A92" s="11">
        <v>4</v>
      </c>
      <c r="B92" s="62" t="s">
        <v>314</v>
      </c>
      <c r="C92" s="13">
        <v>12</v>
      </c>
      <c r="D92" s="50" t="e">
        <f>#REF!</f>
        <v>#REF!</v>
      </c>
      <c r="E92" s="15"/>
      <c r="F92" s="16" t="e">
        <f>#REF!</f>
        <v>#REF!</v>
      </c>
      <c r="G92" s="16"/>
      <c r="H92" s="14" t="e">
        <f>#REF!</f>
        <v>#REF!</v>
      </c>
      <c r="I92" s="15"/>
      <c r="J92" s="16">
        <f>C92</f>
        <v>12</v>
      </c>
      <c r="K92" s="15"/>
      <c r="L92" s="52"/>
    </row>
    <row r="93" spans="1:12" ht="13.8" thickBot="1" x14ac:dyDescent="0.3">
      <c r="A93" s="17"/>
      <c r="B93" s="18" t="s">
        <v>315</v>
      </c>
      <c r="C93" s="23">
        <v>5912.04</v>
      </c>
      <c r="D93" s="51"/>
      <c r="E93" s="20" t="e">
        <f>#REF!</f>
        <v>#REF!</v>
      </c>
      <c r="F93" s="21"/>
      <c r="G93" s="21" t="e">
        <f>#REF!</f>
        <v>#REF!</v>
      </c>
      <c r="H93" s="19"/>
      <c r="I93" s="20" t="e">
        <f>#REF!</f>
        <v>#REF!</v>
      </c>
      <c r="J93" s="21"/>
      <c r="K93" s="20">
        <f>C93</f>
        <v>5912.04</v>
      </c>
      <c r="L93" s="52"/>
    </row>
    <row r="94" spans="1:12" s="25" customFormat="1" ht="13.2" x14ac:dyDescent="0.25">
      <c r="A94" s="27"/>
      <c r="B94" s="28" t="s">
        <v>215</v>
      </c>
      <c r="C94" s="35">
        <f>SUM(Лист1!J76:J93)</f>
        <v>15410</v>
      </c>
    </row>
    <row r="95" spans="1:12" s="25" customFormat="1" ht="13.8" thickBot="1" x14ac:dyDescent="0.3">
      <c r="A95" s="29"/>
      <c r="B95" s="63" t="s">
        <v>299</v>
      </c>
      <c r="C95" s="33">
        <f>SUM(Лист1!K76:K93)</f>
        <v>734411.03</v>
      </c>
    </row>
    <row r="96" spans="1:12" s="25" customFormat="1" ht="13.2" x14ac:dyDescent="0.25">
      <c r="A96" s="27"/>
      <c r="B96" s="28" t="s">
        <v>316</v>
      </c>
      <c r="C96" s="35">
        <f>SUM(Лист1!J1:J95)</f>
        <v>50197.25</v>
      </c>
    </row>
    <row r="97" spans="1:12" s="25" customFormat="1" ht="13.8" thickBot="1" x14ac:dyDescent="0.3">
      <c r="A97" s="29"/>
      <c r="B97" s="31"/>
      <c r="C97" s="33">
        <f>SUM(Лист1!K1:K95)</f>
        <v>1585229.5800000003</v>
      </c>
    </row>
    <row r="98" spans="1:12" s="25" customFormat="1" ht="13.2" x14ac:dyDescent="0.25"/>
    <row r="99" spans="1:12" ht="13.2" x14ac:dyDescent="0.25">
      <c r="L99" s="25"/>
    </row>
    <row r="100" spans="1:12" ht="13.2" x14ac:dyDescent="0.25">
      <c r="L100" s="25"/>
    </row>
    <row r="101" spans="1:12" ht="13.2" x14ac:dyDescent="0.25">
      <c r="L101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6" t="s">
        <v>236</v>
      </c>
      <c r="F2" s="77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68" t="s">
        <v>202</v>
      </c>
      <c r="B5" s="68"/>
      <c r="C5" s="68"/>
      <c r="D5" s="68"/>
      <c r="E5" s="68"/>
      <c r="F5" s="68"/>
    </row>
    <row r="6" spans="1:15" ht="15.6" x14ac:dyDescent="0.3">
      <c r="A6" s="69"/>
      <c r="B6" s="69"/>
      <c r="C6" s="69"/>
      <c r="D6" s="69"/>
      <c r="E6" s="69"/>
      <c r="F6" s="69"/>
    </row>
    <row r="8" spans="1:15" ht="13.8" thickBot="1" x14ac:dyDescent="0.3"/>
    <row r="9" spans="1:15" ht="40.5" customHeight="1" x14ac:dyDescent="0.25">
      <c r="A9" s="70" t="s">
        <v>214</v>
      </c>
      <c r="B9" s="64"/>
      <c r="C9" s="64"/>
      <c r="D9" s="74" t="s">
        <v>203</v>
      </c>
      <c r="E9" s="75"/>
      <c r="F9" s="66"/>
    </row>
    <row r="10" spans="1:15" ht="13.8" thickBot="1" x14ac:dyDescent="0.3">
      <c r="A10" s="71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2003-11-03T13:31:08Z</cp:lastPrinted>
  <dcterms:created xsi:type="dcterms:W3CDTF">2002-01-04T14:46:51Z</dcterms:created>
  <dcterms:modified xsi:type="dcterms:W3CDTF">2018-10-12T10:16:23Z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