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13A44F65-DF28-3443-B230-908A359C8A22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4</definedName>
    <definedName name="MPageCount">5</definedName>
    <definedName name="MPageRange" hidden="1">Лист1!$A$56:$A$64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G13" i="4" l="1"/>
  <c r="H13" i="4"/>
  <c r="I13" i="4"/>
  <c r="J13" i="4"/>
  <c r="K13" i="4"/>
  <c r="L13" i="4"/>
  <c r="M13" i="4"/>
  <c r="N13" i="4"/>
  <c r="G14" i="4"/>
  <c r="H14" i="4"/>
  <c r="I14" i="4"/>
  <c r="J14" i="4"/>
  <c r="K14" i="4"/>
  <c r="L14" i="4"/>
  <c r="M14" i="4"/>
  <c r="N14" i="4"/>
  <c r="G15" i="4"/>
  <c r="H15" i="4"/>
  <c r="I15" i="4"/>
  <c r="J15" i="4"/>
  <c r="K15" i="4"/>
  <c r="L15" i="4"/>
  <c r="M15" i="4"/>
  <c r="N15" i="4"/>
  <c r="G16" i="4"/>
  <c r="H16" i="4"/>
  <c r="I16" i="4"/>
  <c r="J16" i="4"/>
  <c r="K16" i="4"/>
  <c r="L16" i="4"/>
  <c r="M16" i="4"/>
  <c r="N16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E63" i="4"/>
  <c r="F6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<sst xmlns="http://schemas.openxmlformats.org/spreadsheetml/2006/main" count="695" uniqueCount="373">
  <si>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</si>
  <si>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</si>
  <si>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</si>
  <si>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</si>
  <si>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</si>
  <si>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</si>
  <si>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</si>
  <si>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</si>
  <si>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</si>
  <si>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</si>
  <si>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</si>
  <si>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</si>
  <si>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</si>
  <si>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</si>
  <si>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</si>
  <si>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</si>
  <si>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</si>
  <si>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</si>
  <si>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</si>
  <si>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</si>
  <si>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</si>
  <si>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</si>
  <si>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</si>
  <si>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</si>
  <si>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</si>
  <si>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</si>
  <si>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</si>
  <si>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</si>
  <si>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</si>
  <si>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</si>
  <si>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</si>
  <si>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</si>
  <si>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</si>
  <si>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</si>
  <si>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</si>
  <si>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</si>
  <si>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</si>
  <si>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</si>
  <si>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</si>
  <si>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</si>
  <si>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</si>
  <si>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</si>
  <si>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</si>
  <si>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</si>
  <si>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</si>
  <si>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</si>
  <si>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</si>
  <si>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</si>
  <si>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</si>
  <si>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</si>
  <si>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</si>
  <si>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</si>
  <si>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</si>
  <si>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</si>
  <si>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</si>
  <si>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</si>
  <si>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</si>
  <si>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</si>
  <si>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</si>
  <si>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</si>
  <si>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</si>
  <si>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</si>
  <si>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</si>
  <si>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</si>
  <si>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</si>
  <si>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</si>
  <si>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</si>
  <si>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</si>
  <si>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</si>
  <si>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</si>
  <si>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</si>
  <si>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</si>
  <si>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</si>
  <si>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</si>
  <si>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</si>
  <si>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</si>
  <si>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</si>
  <si>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</si>
  <si>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</si>
  <si>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</si>
  <si>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</si>
  <si>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</si>
  <si>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</si>
  <si>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</si>
  <si>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</si>
  <si>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</si>
  <si>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</si>
  <si>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</si>
  <si>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</si>
  <si>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</si>
  <si>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</si>
  <si>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</si>
  <si>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</si>
  <si>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</si>
  <si>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</si>
  <si>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</si>
  <si>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</si>
  <si>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</si>
  <si>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</si>
  <si>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</si>
  <si>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</si>
  <si>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</si>
  <si>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</si>
  <si>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</si>
  <si>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</si>
  <si>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</si>
  <si>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</si>
  <si>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</si>
  <si>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</si>
  <si>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</si>
  <si>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</si>
  <si>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</si>
  <si>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</si>
  <si>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</si>
  <si>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</si>
  <si>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</si>
  <si>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</si>
  <si>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</si>
  <si>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</si>
  <si>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</si>
  <si>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</si>
  <si>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</si>
  <si>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</si>
  <si>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</si>
  <si>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</si>
  <si>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</si>
  <si>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</si>
  <si>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</si>
  <si>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</si>
  <si>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</si>
  <si>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</si>
  <si>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</si>
  <si>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</si>
  <si>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</si>
  <si>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</si>
  <si>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</si>
  <si>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</si>
  <si>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</si>
  <si>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</si>
  <si>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</si>
  <si>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</si>
  <si>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</si>
  <si>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</si>
  <si>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</si>
  <si>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</si>
  <si>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</si>
  <si>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</si>
  <si>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</si>
  <si>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</si>
  <si>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</si>
  <si>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</si>
  <si>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</si>
  <si>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</si>
  <si>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</si>
  <si>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</si>
  <si>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</si>
  <si>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</si>
  <si>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</si>
  <si>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</si>
  <si>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</si>
  <si>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</si>
  <si>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</si>
  <si>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</si>
  <si>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</si>
  <si>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</si>
  <si>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</si>
  <si>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</si>
  <si>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</si>
  <si>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</si>
  <si>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</si>
  <si>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</si>
  <si>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</si>
  <si>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</si>
  <si>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</si>
  <si>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</si>
  <si>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</si>
  <si>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</si>
  <si>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</si>
  <si>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</si>
  <si>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</si>
  <si>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</si>
  <si>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</si>
  <si>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</si>
  <si>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</si>
  <si>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</si>
  <si>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</si>
  <si>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</si>
  <si>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</si>
  <si>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</si>
  <si>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</si>
  <si>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</si>
  <si>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</si>
  <si>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</si>
  <si>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</si>
  <si>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</si>
  <si>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</si>
  <si>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</si>
  <si>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</si>
  <si>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</si>
  <si>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</si>
  <si>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</si>
  <si>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</si>
  <si>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</si>
  <si>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</si>
  <si>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</si>
  <si>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</si>
  <si>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</si>
  <si>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</si>
  <si>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</si>
  <si>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</si>
  <si>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</si>
  <si>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</si>
  <si>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</si>
  <si>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</si>
  <si>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</si>
  <si>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</si>
  <si>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</si>
  <si>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</si>
  <si>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</si>
  <si>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</si>
  <si>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</si>
  <si>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</si>
  <si>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</si>
  <si>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</si>
  <si>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</si>
  <si>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</si>
  <si>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</si>
  <si>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</si>
  <si>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</si>
  <si>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</si>
  <si>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</si>
  <si>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</si>
  <si>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</si>
  <si>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</si>
  <si>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</si>
  <si>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</si>
  <si>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</si>
  <si>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</si>
  <si>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</si>
  <si>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</si>
  <si>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</si>
  <si>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</si>
  <si>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</si>
  <si>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</si>
  <si>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</si>
  <si>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</si>
  <si>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</si>
  <si>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</si>
  <si>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</si>
  <si>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</si>
  <si>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</si>
  <si>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</si>
  <si>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</si>
  <si>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</si>
  <si>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</si>
  <si>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</si>
  <si>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</si>
  <si>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</si>
  <si>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</si>
  <si>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</si>
  <si>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</si>
  <si>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</si>
  <si>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</si>
  <si>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</si>
  <si>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</si>
  <si>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</si>
  <si>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</si>
  <si>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</si>
  <si>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</si>
  <si>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</si>
  <si>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</si>
  <si>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</si>
  <si>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</si>
  <si>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</si>
  <si>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</si>
  <si>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</si>
  <si>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</si>
  <si>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</si>
  <si>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</si>
  <si>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</si>
  <si>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</si>
  <si>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</si>
  <si>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</si>
  <si>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</si>
  <si>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</si>
  <si>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</si>
  <si>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</si>
  <si>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</si>
  <si>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</si>
  <si>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</si>
  <si>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</si>
  <si>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</si>
  <si>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</si>
  <si>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</si>
  <si>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</si>
  <si>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</si>
  <si>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</si>
  <si>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</si>
  <si>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</si>
  <si>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</si>
  <si>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</si>
  <si>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</si>
  <si>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</si>
  <si>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</si>
  <si>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</si>
  <si>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</si>
  <si>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</si>
  <si>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Вімізин 5 мл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</si>
  <si>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</si>
  <si>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</si>
  <si>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</si>
  <si>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</si>
  <si>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</si>
  <si>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</si>
  <si>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</si>
  <si>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</si>
  <si>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</si>
  <si>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</si>
  <si>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</si>
  <si>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</si>
  <si>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</si>
  <si>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</si>
  <si>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</si>
  <si>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</si>
  <si>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</si>
  <si>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</si>
  <si>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</si>
  <si>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</si>
  <si>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</si>
  <si>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</si>
  <si>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</si>
  <si>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</si>
  <si>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</si>
  <si>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</si>
  <si>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</si>
  <si>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</si>
  <si>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</si>
  <si>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</si>
  <si>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</si>
  <si>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</si>
  <si>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</si>
  <si>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</si>
  <si>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</si>
  <si>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</si>
  <si>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</si>
  <si>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</si>
  <si>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</si>
  <si>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</si>
  <si>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</si>
  <si>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</si>
  <si>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</si>
  <si>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</si>
  <si>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</si>
  <si>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</si>
  <si>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</si>
  <si>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</si>
  <si>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</si>
  <si>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</si>
  <si>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№к-1982 </t>
  </si>
  <si>
    <t>2,34</t>
  </si>
  <si>
    <t xml:space="preserve">
Томогексол р-н для ін.350мг/йоду мл. по 50мл.№417 від  29 08  2018р. </t>
  </si>
  <si>
    <t>211,20</t>
  </si>
  <si>
    <t xml:space="preserve">
Тонкостінний судинний конусоподібний протез  з еполітеграфторетилом,  довжина 70 см, діаметр 8-5 мм (б/н від 05.11.2018.) </t>
  </si>
  <si>
    <t>14660,21</t>
  </si>
  <si>
    <t xml:space="preserve">
Тотальний ендопротез колінного суглоба  №К-8638 ( від 07.11.18р,) </t>
  </si>
  <si>
    <t>к-кт</t>
  </si>
  <si>
    <t>24360,39</t>
  </si>
  <si>
    <t xml:space="preserve">
Тотальний ендопротез кульшового суглоба безцементні №К-8712( від 07.11.18р,) </t>
  </si>
  <si>
    <t>15238,78</t>
  </si>
  <si>
    <t>Черкаська обласна лікарня</t>
  </si>
  <si>
    <t>Залишок
на 22.11.2018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</si>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</sst>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showGridLines="0" tabSelected="1" zoomScaleNormal="100" workbookViewId="0" xr3:uid="{AEA406A1-0E4B-5B11-9CD5-51D6E497D94C}">
      <selection activeCell="A5" sqref="A5"/>
    </sheetView>
  </sheetViews>
  <sheetFormatPr defaultRowHeight="12.75" customHeight="1" x14ac:dyDescent="0.15"/>
  <cols>
    <col min="1" max="1" width="7.68359375" customWidth="1"/>
    <col min="2" max="2" width="50.30078125" customWidth="1"/>
    <col min="3" max="3" width="11.32421875" customWidth="1"/>
    <col min="4" max="4" width="13.34765625" customWidth="1"/>
    <col min="5" max="5" width="12.13671875" customWidth="1"/>
    <col min="6" max="6" width="15.23828125" customWidth="1"/>
    <col min="7" max="7" width="9.03515625" hidden="1" customWidth="1"/>
    <col min="8" max="8" width="8.8984375" hidden="1" customWidth="1"/>
    <col min="9" max="9" width="8.76171875" hidden="1" customWidth="1"/>
    <col min="10" max="10" width="8.62890625" hidden="1" customWidth="1"/>
    <col min="11" max="13" width="8.359375" hidden="1" customWidth="1"/>
    <col min="14" max="14" width="9.03515625" hidden="1" customWidth="1"/>
    <col min="15" max="15" width="9.16796875" hidden="1" customWidth="1"/>
  </cols>
  <sheetData>
    <row r="1" spans="1:15" s="10" customFormat="1" ht="12.95" customHeight="1" x14ac:dyDescent="0.15">
      <c r="A1" s="99"/>
      <c r="B1" s="100"/>
      <c r="F1" s="11"/>
    </row>
    <row r="2" spans="1:15" s="10" customFormat="1" ht="12.95" customHeight="1" x14ac:dyDescent="0.15">
      <c r="A2" s="101"/>
      <c r="B2" s="101"/>
      <c r="E2" s="13"/>
      <c r="F2" s="8"/>
    </row>
    <row r="3" spans="1:15" s="10" customFormat="1" ht="12.95" customHeight="1" x14ac:dyDescent="0.15">
      <c r="A3" s="102"/>
      <c r="B3" s="102"/>
      <c r="E3" s="13"/>
      <c r="F3" s="8"/>
    </row>
    <row r="4" spans="1:15" s="10" customFormat="1" ht="12.95" customHeight="1" x14ac:dyDescent="0.15">
      <c r="E4" s="13"/>
      <c r="F4" s="8"/>
    </row>
    <row r="5" spans="1:15" s="17" customFormat="1" ht="14.25" x14ac:dyDescent="0.15">
      <c r="A5" s="15" t="s">
        <v>371</v>
      </c>
      <c r="B5" s="16"/>
      <c r="C5" s="16"/>
      <c r="D5" s="16"/>
      <c r="E5" s="16"/>
      <c r="F5" s="16"/>
    </row>
    <row r="6" spans="1:15" s="34" customFormat="1" ht="14.25" x14ac:dyDescent="0.15">
      <c r="A6" s="15" t="s">
        <v>369</v>
      </c>
      <c r="B6" s="15"/>
      <c r="C6" s="15"/>
      <c r="D6" s="15"/>
      <c r="E6" s="15"/>
      <c r="F6" s="15"/>
    </row>
    <row r="7" spans="1:15" s="17" customFormat="1" ht="15" thickBot="1" x14ac:dyDescent="0.2">
      <c r="A7" s="18"/>
      <c r="B7" s="18"/>
      <c r="C7" s="18"/>
      <c r="D7" s="18"/>
      <c r="E7" s="18"/>
      <c r="F7" s="18"/>
    </row>
    <row r="8" spans="1:15" s="17" customFormat="1" ht="26.25" customHeight="1" x14ac:dyDescent="0.15">
      <c r="A8" s="91" t="s">
        <v>139</v>
      </c>
      <c r="B8" s="88" t="s">
        <v>293</v>
      </c>
      <c r="C8" s="96" t="s">
        <v>141</v>
      </c>
      <c r="D8" s="88" t="s">
        <v>142</v>
      </c>
      <c r="E8" s="88" t="s">
        <v>370</v>
      </c>
      <c r="F8" s="88"/>
    </row>
    <row r="9" spans="1:15" s="17" customFormat="1" x14ac:dyDescent="0.15">
      <c r="A9" s="92"/>
      <c r="B9" s="94"/>
      <c r="C9" s="97"/>
      <c r="D9" s="94"/>
      <c r="E9" s="89" t="s">
        <v>147</v>
      </c>
      <c r="F9" s="89" t="s">
        <v>148</v>
      </c>
    </row>
    <row r="10" spans="1:15" s="17" customFormat="1" ht="13.5" thickBot="1" x14ac:dyDescent="0.2">
      <c r="A10" s="93"/>
      <c r="B10" s="95"/>
      <c r="C10" s="98"/>
      <c r="D10" s="95"/>
      <c r="E10" s="90"/>
      <c r="F10" s="90"/>
    </row>
    <row r="11" spans="1:15" s="24" customFormat="1" ht="15" customHeight="1" thickBot="1" x14ac:dyDescent="0.2">
      <c r="A11" s="85" t="s">
        <v>294</v>
      </c>
      <c r="B11" s="21"/>
      <c r="C11" s="21"/>
      <c r="D11" s="21"/>
      <c r="E11" s="22"/>
      <c r="F11" s="21"/>
    </row>
    <row r="12" spans="1:15" s="24" customFormat="1" ht="15" hidden="1" customHeight="1" thickBot="1" x14ac:dyDescent="0.2">
      <c r="A12" s="79"/>
      <c r="B12" s="80"/>
      <c r="C12" s="80"/>
      <c r="D12" s="80"/>
      <c r="E12" s="81"/>
      <c r="F12" s="80"/>
      <c r="O12" s="24" t="s">
        <v>295</v>
      </c>
    </row>
    <row r="13" spans="1:15" s="26" customFormat="1" ht="24" x14ac:dyDescent="0.15">
      <c r="A13" s="70">
        <v>1</v>
      </c>
      <c r="B13" s="72" t="s">
        <v>296</v>
      </c>
      <c r="C13" s="73" t="s">
        <v>297</v>
      </c>
      <c r="D13" s="74" t="s">
        <v>298</v>
      </c>
      <c r="E13" s="75">
        <v>12</v>
      </c>
      <c r="F13" s="74">
        <v>147805.32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>
        <f>E13</f>
        <v>12</v>
      </c>
      <c r="N13" s="25">
        <f>F13</f>
        <v>147805.32</v>
      </c>
    </row>
    <row r="14" spans="1:15" s="26" customFormat="1" ht="35.25" x14ac:dyDescent="0.15">
      <c r="A14" s="70">
        <v>2</v>
      </c>
      <c r="B14" s="72" t="s">
        <v>299</v>
      </c>
      <c r="C14" s="73" t="s">
        <v>297</v>
      </c>
      <c r="D14" s="74" t="s">
        <v>300</v>
      </c>
      <c r="E14" s="75">
        <v>41</v>
      </c>
      <c r="F14" s="74">
        <v>64431.090000000004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>
        <f>E14</f>
        <v>41</v>
      </c>
      <c r="N14" s="25">
        <f>F14</f>
        <v>64431.090000000004</v>
      </c>
    </row>
    <row r="15" spans="1:15" s="26" customFormat="1" ht="24" x14ac:dyDescent="0.15">
      <c r="A15" s="70">
        <v>3</v>
      </c>
      <c r="B15" s="72" t="s">
        <v>301</v>
      </c>
      <c r="C15" s="73" t="s">
        <v>302</v>
      </c>
      <c r="D15" s="74" t="s">
        <v>303</v>
      </c>
      <c r="E15" s="75">
        <v>60</v>
      </c>
      <c r="F15" s="74">
        <v>8931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>
        <f>E15</f>
        <v>60</v>
      </c>
      <c r="N15" s="25">
        <f>F15</f>
        <v>8931</v>
      </c>
    </row>
    <row r="16" spans="1:15" s="26" customFormat="1" ht="35.25" x14ac:dyDescent="0.15">
      <c r="A16" s="70">
        <v>4</v>
      </c>
      <c r="B16" s="72" t="s">
        <v>304</v>
      </c>
      <c r="C16" s="73" t="s">
        <v>305</v>
      </c>
      <c r="D16" s="74" t="s">
        <v>306</v>
      </c>
      <c r="E16" s="75">
        <v>270</v>
      </c>
      <c r="F16" s="74">
        <v>154912.14000000001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>E16</f>
        <v>270</v>
      </c>
      <c r="N16" s="25">
        <f>F16</f>
        <v>154912.14000000001</v>
      </c>
    </row>
    <row r="17" spans="1:14" s="17" customFormat="1" ht="13.5" customHeight="1" thickBot="1" x14ac:dyDescent="0.2"/>
    <row r="18" spans="1:14" s="17" customFormat="1" ht="26.25" customHeight="1" x14ac:dyDescent="0.15">
      <c r="A18" s="91" t="s">
        <v>139</v>
      </c>
      <c r="B18" s="88" t="s">
        <v>293</v>
      </c>
      <c r="C18" s="96" t="s">
        <v>141</v>
      </c>
      <c r="D18" s="88" t="s">
        <v>142</v>
      </c>
      <c r="E18" s="88" t="s">
        <v>370</v>
      </c>
      <c r="F18" s="88"/>
    </row>
    <row r="19" spans="1:14" s="17" customFormat="1" ht="12.75" customHeight="1" x14ac:dyDescent="0.15">
      <c r="A19" s="92"/>
      <c r="B19" s="94"/>
      <c r="C19" s="97"/>
      <c r="D19" s="94"/>
      <c r="E19" s="89" t="s">
        <v>147</v>
      </c>
      <c r="F19" s="89" t="s">
        <v>148</v>
      </c>
    </row>
    <row r="20" spans="1:14" s="17" customFormat="1" ht="13.5" customHeight="1" thickBot="1" x14ac:dyDescent="0.2">
      <c r="A20" s="93"/>
      <c r="B20" s="95"/>
      <c r="C20" s="98"/>
      <c r="D20" s="95"/>
      <c r="E20" s="90"/>
      <c r="F20" s="90"/>
    </row>
    <row r="21" spans="1:14" s="26" customFormat="1" ht="24" x14ac:dyDescent="0.15">
      <c r="A21" s="70">
        <v>7</v>
      </c>
      <c r="B21" s="72" t="s">
        <v>307</v>
      </c>
      <c r="C21" s="73" t="s">
        <v>297</v>
      </c>
      <c r="D21" s="74">
        <v>24915</v>
      </c>
      <c r="E21" s="75">
        <v>422</v>
      </c>
      <c r="F21" s="74">
        <v>10514130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>
        <f>E21</f>
        <v>422</v>
      </c>
      <c r="N21" s="25">
        <f>F21</f>
        <v>10514130</v>
      </c>
    </row>
    <row r="22" spans="1:14" s="26" customFormat="1" ht="24" x14ac:dyDescent="0.15">
      <c r="A22" s="70">
        <v>8</v>
      </c>
      <c r="B22" s="72" t="s">
        <v>308</v>
      </c>
      <c r="C22" s="73" t="s">
        <v>309</v>
      </c>
      <c r="D22" s="74" t="s">
        <v>310</v>
      </c>
      <c r="E22" s="75">
        <v>250</v>
      </c>
      <c r="F22" s="74">
        <v>3926.25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>
        <f>E22</f>
        <v>250</v>
      </c>
      <c r="N22" s="25">
        <f>F22</f>
        <v>3926.25</v>
      </c>
    </row>
    <row r="23" spans="1:14" s="26" customFormat="1" ht="24" x14ac:dyDescent="0.15">
      <c r="A23" s="70">
        <v>9</v>
      </c>
      <c r="B23" s="72" t="s">
        <v>311</v>
      </c>
      <c r="C23" s="73" t="s">
        <v>309</v>
      </c>
      <c r="D23" s="74" t="s">
        <v>310</v>
      </c>
      <c r="E23" s="75">
        <v>100</v>
      </c>
      <c r="F23" s="74">
        <v>1570.5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>
        <f>E23</f>
        <v>100</v>
      </c>
      <c r="N23" s="25">
        <f>F23</f>
        <v>1570.5</v>
      </c>
    </row>
    <row r="24" spans="1:14" s="26" customFormat="1" ht="24" x14ac:dyDescent="0.15">
      <c r="A24" s="70">
        <v>10</v>
      </c>
      <c r="B24" s="72" t="s">
        <v>312</v>
      </c>
      <c r="C24" s="73" t="s">
        <v>309</v>
      </c>
      <c r="D24" s="74" t="s">
        <v>313</v>
      </c>
      <c r="E24" s="75">
        <v>300</v>
      </c>
      <c r="F24" s="74">
        <v>1556.64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>
        <f>E24</f>
        <v>300</v>
      </c>
      <c r="N24" s="25">
        <f>F24</f>
        <v>1556.64</v>
      </c>
    </row>
    <row r="25" spans="1:14" s="26" customFormat="1" ht="24" x14ac:dyDescent="0.15">
      <c r="A25" s="70">
        <v>11</v>
      </c>
      <c r="B25" s="72" t="s">
        <v>314</v>
      </c>
      <c r="C25" s="73" t="s">
        <v>309</v>
      </c>
      <c r="D25" s="74" t="s">
        <v>315</v>
      </c>
      <c r="E25" s="75">
        <v>1050</v>
      </c>
      <c r="F25" s="74">
        <v>5718.09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>
        <f>E25</f>
        <v>1050</v>
      </c>
      <c r="N25" s="25">
        <f>F25</f>
        <v>5718.09</v>
      </c>
    </row>
    <row r="26" spans="1:14" s="26" customFormat="1" ht="24" x14ac:dyDescent="0.15">
      <c r="A26" s="70">
        <v>12</v>
      </c>
      <c r="B26" s="72" t="s">
        <v>316</v>
      </c>
      <c r="C26" s="73" t="s">
        <v>309</v>
      </c>
      <c r="D26" s="74" t="s">
        <v>317</v>
      </c>
      <c r="E26" s="75">
        <v>300</v>
      </c>
      <c r="F26" s="74">
        <v>2463.6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>
        <f>E26</f>
        <v>300</v>
      </c>
      <c r="N26" s="25">
        <f>F26</f>
        <v>2463.6</v>
      </c>
    </row>
    <row r="27" spans="1:14" s="26" customFormat="1" ht="24" x14ac:dyDescent="0.15">
      <c r="A27" s="70">
        <v>13</v>
      </c>
      <c r="B27" s="72" t="s">
        <v>318</v>
      </c>
      <c r="C27" s="73" t="s">
        <v>309</v>
      </c>
      <c r="D27" s="74" t="s">
        <v>319</v>
      </c>
      <c r="E27" s="75">
        <v>1900</v>
      </c>
      <c r="F27" s="74">
        <v>16375.720000000001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>E27</f>
        <v>1900</v>
      </c>
      <c r="N27" s="25">
        <f>F27</f>
        <v>16375.720000000001</v>
      </c>
    </row>
    <row r="28" spans="1:14" s="26" customFormat="1" ht="46.5" x14ac:dyDescent="0.15">
      <c r="A28" s="70">
        <v>14</v>
      </c>
      <c r="B28" s="72" t="s">
        <v>320</v>
      </c>
      <c r="C28" s="73" t="s">
        <v>302</v>
      </c>
      <c r="D28" s="74" t="s">
        <v>321</v>
      </c>
      <c r="E28" s="75">
        <v>1</v>
      </c>
      <c r="F28" s="74">
        <v>2032.0200000000002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>E28</f>
        <v>1</v>
      </c>
      <c r="N28" s="25">
        <f>F28</f>
        <v>2032.0200000000002</v>
      </c>
    </row>
    <row r="29" spans="1:14" s="26" customFormat="1" ht="35.25" x14ac:dyDescent="0.15">
      <c r="A29" s="70">
        <v>15</v>
      </c>
      <c r="B29" s="72" t="s">
        <v>322</v>
      </c>
      <c r="C29" s="73" t="s">
        <v>323</v>
      </c>
      <c r="D29" s="74" t="s">
        <v>324</v>
      </c>
      <c r="E29" s="75">
        <v>340</v>
      </c>
      <c r="F29" s="74">
        <v>52424.600000000006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>E29</f>
        <v>340</v>
      </c>
      <c r="N29" s="25">
        <f>F29</f>
        <v>52424.600000000006</v>
      </c>
    </row>
    <row r="30" spans="1:14" s="17" customFormat="1" ht="13.5" customHeight="1" thickBot="1" x14ac:dyDescent="0.2"/>
    <row r="31" spans="1:14" s="17" customFormat="1" ht="26.25" customHeight="1" x14ac:dyDescent="0.15">
      <c r="A31" s="91" t="s">
        <v>139</v>
      </c>
      <c r="B31" s="88" t="s">
        <v>293</v>
      </c>
      <c r="C31" s="96" t="s">
        <v>141</v>
      </c>
      <c r="D31" s="88" t="s">
        <v>142</v>
      </c>
      <c r="E31" s="88" t="s">
        <v>370</v>
      </c>
      <c r="F31" s="88"/>
    </row>
    <row r="32" spans="1:14" s="17" customFormat="1" ht="12.75" customHeight="1" x14ac:dyDescent="0.15">
      <c r="A32" s="92"/>
      <c r="B32" s="94"/>
      <c r="C32" s="97"/>
      <c r="D32" s="94"/>
      <c r="E32" s="89" t="s">
        <v>147</v>
      </c>
      <c r="F32" s="89" t="s">
        <v>148</v>
      </c>
    </row>
    <row r="33" spans="1:14" s="17" customFormat="1" ht="13.5" customHeight="1" thickBot="1" x14ac:dyDescent="0.2">
      <c r="A33" s="93"/>
      <c r="B33" s="95"/>
      <c r="C33" s="98"/>
      <c r="D33" s="95"/>
      <c r="E33" s="90"/>
      <c r="F33" s="90"/>
    </row>
    <row r="34" spans="1:14" s="26" customFormat="1" ht="24" x14ac:dyDescent="0.15">
      <c r="A34" s="70">
        <v>16</v>
      </c>
      <c r="B34" s="72" t="s">
        <v>325</v>
      </c>
      <c r="C34" s="73" t="s">
        <v>326</v>
      </c>
      <c r="D34" s="74" t="s">
        <v>327</v>
      </c>
      <c r="E34" s="75">
        <v>291</v>
      </c>
      <c r="F34" s="74">
        <v>279114.62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>
        <f>E34</f>
        <v>291</v>
      </c>
      <c r="N34" s="25">
        <f>F34</f>
        <v>279114.62</v>
      </c>
    </row>
    <row r="35" spans="1:14" s="26" customFormat="1" ht="35.25" x14ac:dyDescent="0.15">
      <c r="A35" s="70">
        <v>17</v>
      </c>
      <c r="B35" s="72" t="s">
        <v>328</v>
      </c>
      <c r="C35" s="73" t="s">
        <v>323</v>
      </c>
      <c r="D35" s="74" t="s">
        <v>329</v>
      </c>
      <c r="E35" s="75">
        <v>30</v>
      </c>
      <c r="F35" s="74">
        <v>34780.200000000004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>E35</f>
        <v>30</v>
      </c>
      <c r="N35" s="25">
        <f>F35</f>
        <v>34780.200000000004</v>
      </c>
    </row>
    <row r="36" spans="1:14" s="26" customFormat="1" ht="35.25" x14ac:dyDescent="0.15">
      <c r="A36" s="70">
        <v>18</v>
      </c>
      <c r="B36" s="72" t="s">
        <v>330</v>
      </c>
      <c r="C36" s="73" t="s">
        <v>323</v>
      </c>
      <c r="D36" s="74" t="s">
        <v>331</v>
      </c>
      <c r="E36" s="75">
        <v>152</v>
      </c>
      <c r="F36" s="74">
        <v>184947.52000000002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>E36</f>
        <v>152</v>
      </c>
      <c r="N36" s="25">
        <f>F36</f>
        <v>184947.52000000002</v>
      </c>
    </row>
    <row r="37" spans="1:14" s="26" customFormat="1" ht="35.25" x14ac:dyDescent="0.15">
      <c r="A37" s="70">
        <v>19</v>
      </c>
      <c r="B37" s="72" t="s">
        <v>332</v>
      </c>
      <c r="C37" s="73" t="s">
        <v>309</v>
      </c>
      <c r="D37" s="74" t="s">
        <v>333</v>
      </c>
      <c r="E37" s="75">
        <v>1200</v>
      </c>
      <c r="F37" s="74">
        <v>3583.6600000000003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>E37</f>
        <v>1200</v>
      </c>
      <c r="N37" s="25">
        <f>F37</f>
        <v>3583.6600000000003</v>
      </c>
    </row>
    <row r="38" spans="1:14" s="26" customFormat="1" ht="24" x14ac:dyDescent="0.15">
      <c r="A38" s="70">
        <v>20</v>
      </c>
      <c r="B38" s="72" t="s">
        <v>334</v>
      </c>
      <c r="C38" s="73" t="s">
        <v>297</v>
      </c>
      <c r="D38" s="74" t="s">
        <v>335</v>
      </c>
      <c r="E38" s="75">
        <v>5</v>
      </c>
      <c r="F38" s="74">
        <v>2597.0500000000002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>E38</f>
        <v>5</v>
      </c>
      <c r="N38" s="25">
        <f>F38</f>
        <v>2597.0500000000002</v>
      </c>
    </row>
    <row r="39" spans="1:14" s="26" customFormat="1" ht="35.25" x14ac:dyDescent="0.15">
      <c r="A39" s="70">
        <v>21</v>
      </c>
      <c r="B39" s="72" t="s">
        <v>336</v>
      </c>
      <c r="C39" s="73" t="s">
        <v>323</v>
      </c>
      <c r="D39" s="74" t="s">
        <v>337</v>
      </c>
      <c r="E39" s="75">
        <v>51.5</v>
      </c>
      <c r="F39" s="74">
        <v>14088.34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>E39</f>
        <v>51.5</v>
      </c>
      <c r="N39" s="25">
        <f>F39</f>
        <v>14088.34</v>
      </c>
    </row>
    <row r="40" spans="1:14" s="26" customFormat="1" ht="24" x14ac:dyDescent="0.15">
      <c r="A40" s="70">
        <v>22</v>
      </c>
      <c r="B40" s="72" t="s">
        <v>338</v>
      </c>
      <c r="C40" s="73" t="s">
        <v>302</v>
      </c>
      <c r="D40" s="74" t="s">
        <v>339</v>
      </c>
      <c r="E40" s="75">
        <v>20</v>
      </c>
      <c r="F40" s="74">
        <v>258.40000000000003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>E40</f>
        <v>20</v>
      </c>
      <c r="N40" s="25">
        <f>F40</f>
        <v>258.40000000000003</v>
      </c>
    </row>
    <row r="41" spans="1:14" s="26" customFormat="1" ht="24" x14ac:dyDescent="0.15">
      <c r="A41" s="70">
        <v>23</v>
      </c>
      <c r="B41" s="72" t="s">
        <v>340</v>
      </c>
      <c r="C41" s="73" t="s">
        <v>305</v>
      </c>
      <c r="D41" s="74" t="s">
        <v>341</v>
      </c>
      <c r="E41" s="75">
        <v>12</v>
      </c>
      <c r="F41" s="74">
        <v>5912.04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>
        <f>E41</f>
        <v>12</v>
      </c>
      <c r="N41" s="25">
        <f>F41</f>
        <v>5912.04</v>
      </c>
    </row>
    <row r="42" spans="1:14" s="26" customFormat="1" ht="24" x14ac:dyDescent="0.15">
      <c r="A42" s="70">
        <v>24</v>
      </c>
      <c r="B42" s="72" t="s">
        <v>342</v>
      </c>
      <c r="C42" s="73" t="s">
        <v>297</v>
      </c>
      <c r="D42" s="74" t="s">
        <v>343</v>
      </c>
      <c r="E42" s="75">
        <v>6</v>
      </c>
      <c r="F42" s="74">
        <v>7363.8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>
        <f>E42</f>
        <v>6</v>
      </c>
      <c r="N42" s="25">
        <f>F42</f>
        <v>7363.8</v>
      </c>
    </row>
    <row r="43" spans="1:14" s="26" customFormat="1" ht="24" x14ac:dyDescent="0.15">
      <c r="A43" s="70">
        <v>25</v>
      </c>
      <c r="B43" s="72" t="s">
        <v>344</v>
      </c>
      <c r="C43" s="73" t="s">
        <v>309</v>
      </c>
      <c r="D43" s="74" t="s">
        <v>345</v>
      </c>
      <c r="E43" s="75">
        <v>5931</v>
      </c>
      <c r="F43" s="74">
        <v>76017.63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>
        <f>E43</f>
        <v>5931</v>
      </c>
      <c r="N43" s="25">
        <f>F43</f>
        <v>76017.63</v>
      </c>
    </row>
    <row r="44" spans="1:14" s="17" customFormat="1" ht="13.5" customHeight="1" thickBot="1" x14ac:dyDescent="0.2"/>
    <row r="45" spans="1:14" s="17" customFormat="1" ht="26.25" customHeight="1" x14ac:dyDescent="0.15">
      <c r="A45" s="91" t="s">
        <v>139</v>
      </c>
      <c r="B45" s="88" t="s">
        <v>293</v>
      </c>
      <c r="C45" s="96" t="s">
        <v>141</v>
      </c>
      <c r="D45" s="88" t="s">
        <v>142</v>
      </c>
      <c r="E45" s="88" t="s">
        <v>370</v>
      </c>
      <c r="F45" s="88"/>
    </row>
    <row r="46" spans="1:14" s="17" customFormat="1" ht="12.75" customHeight="1" x14ac:dyDescent="0.15">
      <c r="A46" s="92"/>
      <c r="B46" s="94"/>
      <c r="C46" s="97"/>
      <c r="D46" s="94"/>
      <c r="E46" s="89" t="s">
        <v>147</v>
      </c>
      <c r="F46" s="89" t="s">
        <v>148</v>
      </c>
    </row>
    <row r="47" spans="1:14" s="17" customFormat="1" ht="13.5" customHeight="1" thickBot="1" x14ac:dyDescent="0.2">
      <c r="A47" s="93"/>
      <c r="B47" s="95"/>
      <c r="C47" s="98"/>
      <c r="D47" s="95"/>
      <c r="E47" s="90"/>
      <c r="F47" s="90"/>
    </row>
    <row r="48" spans="1:14" s="26" customFormat="1" ht="24" x14ac:dyDescent="0.15">
      <c r="A48" s="70">
        <v>26</v>
      </c>
      <c r="B48" s="72" t="s">
        <v>346</v>
      </c>
      <c r="C48" s="73" t="s">
        <v>309</v>
      </c>
      <c r="D48" s="74" t="s">
        <v>347</v>
      </c>
      <c r="E48" s="75">
        <v>2413</v>
      </c>
      <c r="F48" s="74">
        <v>137456.14000000001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>E48</f>
        <v>2413</v>
      </c>
      <c r="N48" s="25">
        <f>F48</f>
        <v>137456.14000000001</v>
      </c>
    </row>
    <row r="49" spans="1:14" s="26" customFormat="1" ht="24" x14ac:dyDescent="0.15">
      <c r="A49" s="70">
        <v>27</v>
      </c>
      <c r="B49" s="72" t="s">
        <v>348</v>
      </c>
      <c r="C49" s="73" t="s">
        <v>309</v>
      </c>
      <c r="D49" s="74" t="s">
        <v>349</v>
      </c>
      <c r="E49" s="75">
        <v>120</v>
      </c>
      <c r="F49" s="74">
        <v>716.44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>E49</f>
        <v>120</v>
      </c>
      <c r="N49" s="25">
        <f>F49</f>
        <v>716.44</v>
      </c>
    </row>
    <row r="50" spans="1:14" s="26" customFormat="1" ht="24" x14ac:dyDescent="0.15">
      <c r="A50" s="70">
        <v>28</v>
      </c>
      <c r="B50" s="72" t="s">
        <v>350</v>
      </c>
      <c r="C50" s="73" t="s">
        <v>309</v>
      </c>
      <c r="D50" s="74" t="s">
        <v>351</v>
      </c>
      <c r="E50" s="75">
        <v>236</v>
      </c>
      <c r="F50" s="74">
        <v>1478.8200000000002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>E50</f>
        <v>236</v>
      </c>
      <c r="N50" s="25">
        <f>F50</f>
        <v>1478.8200000000002</v>
      </c>
    </row>
    <row r="51" spans="1:14" s="26" customFormat="1" ht="24" x14ac:dyDescent="0.15">
      <c r="A51" s="70">
        <v>29</v>
      </c>
      <c r="B51" s="72" t="s">
        <v>352</v>
      </c>
      <c r="C51" s="73" t="s">
        <v>309</v>
      </c>
      <c r="D51" s="74" t="s">
        <v>353</v>
      </c>
      <c r="E51" s="75">
        <v>1380</v>
      </c>
      <c r="F51" s="74">
        <v>16852.79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>E51</f>
        <v>1380</v>
      </c>
      <c r="N51" s="25">
        <f>F51</f>
        <v>16852.79</v>
      </c>
    </row>
    <row r="52" spans="1:14" s="26" customFormat="1" ht="24" x14ac:dyDescent="0.15">
      <c r="A52" s="70">
        <v>30</v>
      </c>
      <c r="B52" s="72" t="s">
        <v>354</v>
      </c>
      <c r="C52" s="73" t="s">
        <v>309</v>
      </c>
      <c r="D52" s="74" t="s">
        <v>355</v>
      </c>
      <c r="E52" s="75">
        <v>600</v>
      </c>
      <c r="F52" s="74">
        <v>32565.800000000003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>E52</f>
        <v>600</v>
      </c>
      <c r="N52" s="25">
        <f>F52</f>
        <v>32565.800000000003</v>
      </c>
    </row>
    <row r="53" spans="1:14" s="26" customFormat="1" ht="35.25" x14ac:dyDescent="0.15">
      <c r="A53" s="70">
        <v>31</v>
      </c>
      <c r="B53" s="72" t="s">
        <v>356</v>
      </c>
      <c r="C53" s="73" t="s">
        <v>302</v>
      </c>
      <c r="D53" s="74" t="s">
        <v>357</v>
      </c>
      <c r="E53" s="75">
        <v>11000</v>
      </c>
      <c r="F53" s="74">
        <v>24970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>E53</f>
        <v>11000</v>
      </c>
      <c r="N53" s="25">
        <f>F53</f>
        <v>24970</v>
      </c>
    </row>
    <row r="54" spans="1:14" s="26" customFormat="1" ht="24" x14ac:dyDescent="0.15">
      <c r="A54" s="70">
        <v>32</v>
      </c>
      <c r="B54" s="72" t="s">
        <v>358</v>
      </c>
      <c r="C54" s="73" t="s">
        <v>302</v>
      </c>
      <c r="D54" s="74" t="s">
        <v>359</v>
      </c>
      <c r="E54" s="75">
        <v>1700</v>
      </c>
      <c r="F54" s="74">
        <v>3978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>E54</f>
        <v>1700</v>
      </c>
      <c r="N54" s="25">
        <f>F54</f>
        <v>3978</v>
      </c>
    </row>
    <row r="55" spans="1:14" s="26" customFormat="1" ht="35.25" x14ac:dyDescent="0.15">
      <c r="A55" s="70">
        <v>33</v>
      </c>
      <c r="B55" s="72" t="s">
        <v>360</v>
      </c>
      <c r="C55" s="73" t="s">
        <v>297</v>
      </c>
      <c r="D55" s="74" t="s">
        <v>361</v>
      </c>
      <c r="E55" s="75">
        <v>40</v>
      </c>
      <c r="F55" s="74">
        <v>8448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>E55</f>
        <v>40</v>
      </c>
      <c r="N55" s="25">
        <f>F55</f>
        <v>8448</v>
      </c>
    </row>
    <row r="56" spans="1:14" s="17" customFormat="1" ht="13.5" customHeight="1" thickBot="1" x14ac:dyDescent="0.2"/>
    <row r="57" spans="1:14" s="17" customFormat="1" ht="26.25" customHeight="1" x14ac:dyDescent="0.15">
      <c r="A57" s="91" t="s">
        <v>139</v>
      </c>
      <c r="B57" s="88" t="s">
        <v>293</v>
      </c>
      <c r="C57" s="96" t="s">
        <v>141</v>
      </c>
      <c r="D57" s="88" t="s">
        <v>142</v>
      </c>
      <c r="E57" s="88" t="s">
        <v>370</v>
      </c>
      <c r="F57" s="88"/>
    </row>
    <row r="58" spans="1:14" s="17" customFormat="1" ht="12.75" customHeight="1" x14ac:dyDescent="0.15">
      <c r="A58" s="92"/>
      <c r="B58" s="94"/>
      <c r="C58" s="97"/>
      <c r="D58" s="94"/>
      <c r="E58" s="89" t="s">
        <v>147</v>
      </c>
      <c r="F58" s="89" t="s">
        <v>148</v>
      </c>
    </row>
    <row r="59" spans="1:14" s="17" customFormat="1" ht="13.5" customHeight="1" thickBot="1" x14ac:dyDescent="0.2">
      <c r="A59" s="93"/>
      <c r="B59" s="95"/>
      <c r="C59" s="98"/>
      <c r="D59" s="95"/>
      <c r="E59" s="90"/>
      <c r="F59" s="90"/>
    </row>
    <row r="60" spans="1:14" s="26" customFormat="1" ht="46.5" x14ac:dyDescent="0.15">
      <c r="A60" s="70">
        <v>34</v>
      </c>
      <c r="B60" s="72" t="s">
        <v>362</v>
      </c>
      <c r="C60" s="73" t="s">
        <v>302</v>
      </c>
      <c r="D60" s="74" t="s">
        <v>363</v>
      </c>
      <c r="E60" s="75">
        <v>1</v>
      </c>
      <c r="F60" s="74">
        <v>14660.210000000001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>
        <f>E60</f>
        <v>1</v>
      </c>
      <c r="N60" s="25">
        <f>F60</f>
        <v>14660.210000000001</v>
      </c>
    </row>
    <row r="61" spans="1:14" s="26" customFormat="1" ht="35.25" x14ac:dyDescent="0.15">
      <c r="A61" s="70">
        <v>35</v>
      </c>
      <c r="B61" s="72" t="s">
        <v>364</v>
      </c>
      <c r="C61" s="73" t="s">
        <v>365</v>
      </c>
      <c r="D61" s="74" t="s">
        <v>366</v>
      </c>
      <c r="E61" s="75"/>
      <c r="F61" s="74"/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>
        <f>E61</f>
        <v>0</v>
      </c>
      <c r="N61" s="25">
        <f>F61</f>
        <v>0</v>
      </c>
    </row>
    <row r="62" spans="1:14" s="26" customFormat="1" ht="36" thickBot="1" x14ac:dyDescent="0.2">
      <c r="A62" s="70">
        <v>36</v>
      </c>
      <c r="B62" s="72" t="s">
        <v>367</v>
      </c>
      <c r="C62" s="73" t="s">
        <v>365</v>
      </c>
      <c r="D62" s="74" t="s">
        <v>368</v>
      </c>
      <c r="E62" s="75"/>
      <c r="F62" s="74"/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>E62</f>
        <v>0</v>
      </c>
      <c r="N62" s="25">
        <f>F62</f>
        <v>0</v>
      </c>
    </row>
    <row r="63" spans="1:14" s="17" customFormat="1" ht="13.5" thickBot="1" x14ac:dyDescent="0.2">
      <c r="A63" s="35"/>
      <c r="B63" s="29"/>
      <c r="C63" s="29"/>
      <c r="D63" s="30"/>
      <c r="E63" s="31">
        <f>SUM(Лист1!M8:M62)</f>
        <v>30234.5</v>
      </c>
      <c r="F63" s="32">
        <f>SUM(Лист1!N8:N62)</f>
        <v>11826066.430000002</v>
      </c>
    </row>
    <row r="64" spans="1:14" s="17" customFormat="1" x14ac:dyDescent="0.15"/>
  </sheetData>
  <mergeCells count="37">
    <mergeCell ref="F9:F10"/>
    <mergeCell ref="D8:D10"/>
    <mergeCell ref="E8:F8"/>
    <mergeCell ref="E9:E10"/>
    <mergeCell ref="A1:B2"/>
    <mergeCell ref="A3:B3"/>
    <mergeCell ref="A8:A10"/>
    <mergeCell ref="B8:B10"/>
    <mergeCell ref="C8:C10"/>
    <mergeCell ref="E18:F18"/>
    <mergeCell ref="E19:E20"/>
    <mergeCell ref="F19:F20"/>
    <mergeCell ref="A18:A20"/>
    <mergeCell ref="B18:B20"/>
    <mergeCell ref="C18:C20"/>
    <mergeCell ref="D18:D20"/>
    <mergeCell ref="E31:F31"/>
    <mergeCell ref="E32:E33"/>
    <mergeCell ref="F32:F33"/>
    <mergeCell ref="A31:A33"/>
    <mergeCell ref="B31:B33"/>
    <mergeCell ref="C31:C33"/>
    <mergeCell ref="D31:D33"/>
    <mergeCell ref="E45:F45"/>
    <mergeCell ref="E46:E47"/>
    <mergeCell ref="F46:F47"/>
    <mergeCell ref="A45:A47"/>
    <mergeCell ref="B45:B47"/>
    <mergeCell ref="C45:C47"/>
    <mergeCell ref="D45:D47"/>
    <mergeCell ref="E57:F57"/>
    <mergeCell ref="E58:E59"/>
    <mergeCell ref="F58:F59"/>
    <mergeCell ref="A57:A59"/>
    <mergeCell ref="B57:B59"/>
    <mergeCell ref="C57:C59"/>
    <mergeCell ref="D57:D5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5" manualBreakCount="5">
    <brk id="16" max="16383" man="1"/>
    <brk id="29" max="16383" man="1"/>
    <brk id="43" max="16383" man="1"/>
    <brk id="55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99"/>
      <c r="B1" s="100"/>
      <c r="C1" s="100"/>
      <c r="M1" s="11" t="s">
        <v>131</v>
      </c>
    </row>
    <row r="2" spans="1:14" s="10" customFormat="1" ht="12.95" customHeight="1" x14ac:dyDescent="0.15">
      <c r="A2" s="101"/>
      <c r="B2" s="101"/>
      <c r="C2" s="101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2" t="s">
        <v>133</v>
      </c>
      <c r="B3" s="102"/>
      <c r="C3" s="102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3" t="s">
        <v>146</v>
      </c>
    </row>
    <row r="12" spans="1:14" x14ac:dyDescent="0.15">
      <c r="A12" s="92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6" t="s">
        <v>150</v>
      </c>
      <c r="K12" s="107"/>
      <c r="L12" s="89" t="s">
        <v>147</v>
      </c>
      <c r="M12" s="89" t="s">
        <v>148</v>
      </c>
      <c r="N12" s="104"/>
    </row>
    <row r="13" spans="1:14" ht="13.5" thickBot="1" x14ac:dyDescent="0.2">
      <c r="A13" s="93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5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- 5 -</v>
      </c>
    </row>
    <row r="33" spans="1:14" ht="26.25" customHeight="1" x14ac:dyDescent="0.15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103" t="s">
        <v>146</v>
      </c>
    </row>
    <row r="34" spans="1:14" ht="12.75" customHeight="1" x14ac:dyDescent="0.15">
      <c r="A34" s="92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6" t="s">
        <v>150</v>
      </c>
      <c r="K34" s="107"/>
      <c r="L34" s="89" t="s">
        <v>147</v>
      </c>
      <c r="M34" s="89" t="s">
        <v>148</v>
      </c>
      <c r="N34" s="104"/>
    </row>
    <row r="35" spans="1:14" ht="13.5" customHeight="1" thickBot="1" x14ac:dyDescent="0.2">
      <c r="A35" s="93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2004-07-28T07:23:34Z</cp:lastPrinted>
  <dcterms:created xsi:type="dcterms:W3CDTF">2002-01-04T14:46:51Z</dcterms:created>
  <dcterms:modified xsi:type="dcterms:W3CDTF">2018-11-22T14:12:36Z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