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15\Documents\"/>
    </mc:Choice>
  </mc:AlternateContent>
  <xr:revisionPtr revIDLastSave="0" documentId="13_ncr:1000001_{432FFA8D-A8DF-2B41-A2F4-D4B12367BCA5}" xr6:coauthVersionLast="36" xr6:coauthVersionMax="36" xr10:uidLastSave="{00000000-0000-0000-0000-000000000000}"/>
  <bookViews>
    <workbookView xWindow="0" yWindow="90" windowWidth="15195" windowHeight="990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3</definedName>
    <definedName name="MPageCount">4</definedName>
    <definedName name="MPageRange" hidden="1">Лист1!$A$45:$A$58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4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79020"/>
</workbook>
</file>

<file path=xl/calcChain.xml><?xml version="1.0" encoding="utf-8"?>
<calcChain xmlns="http://schemas.openxmlformats.org/spreadsheetml/2006/main">
  <c r="G12" i="4" l="1"/>
  <c r="H12" i="4"/>
  <c r="I12" i="4"/>
  <c r="J12" i="4"/>
  <c r="K12" i="4"/>
  <c r="L12" i="4"/>
  <c r="M12" i="4"/>
  <c r="N12" i="4"/>
  <c r="G13" i="4"/>
  <c r="H13" i="4"/>
  <c r="I13" i="4"/>
  <c r="J13" i="4"/>
  <c r="K13" i="4"/>
  <c r="L13" i="4"/>
  <c r="M13" i="4"/>
  <c r="N13" i="4"/>
  <c r="G14" i="4"/>
  <c r="H14" i="4"/>
  <c r="I14" i="4"/>
  <c r="J14" i="4"/>
  <c r="K14" i="4"/>
  <c r="L14" i="4"/>
  <c r="M14" i="4"/>
  <c r="N14" i="4"/>
  <c r="G15" i="4"/>
  <c r="H15" i="4"/>
  <c r="I15" i="4"/>
  <c r="J15" i="4"/>
  <c r="K15" i="4"/>
  <c r="L15" i="4"/>
  <c r="M15" i="4"/>
  <c r="N15" i="4"/>
  <c r="G16" i="4"/>
  <c r="H16" i="4"/>
  <c r="I16" i="4"/>
  <c r="J16" i="4"/>
  <c r="K16" i="4"/>
  <c r="L16" i="4"/>
  <c r="M16" i="4"/>
  <c r="N16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E58" i="4"/>
  <c r="C33" i="2"/>
  <c r="L33" i="2"/>
  <c r="H33" i="2"/>
  <c r="F33" i="2"/>
  <c r="H32" i="2"/>
  <c r="F58" i="4"/>
</calcChain>
</file>

<file path=xl/sharedStrings.xml><?xml version="1.0" encoding="utf-8"?>
<sst xmlns="http://schemas.openxmlformats.org/spreadsheetml/2006/main" count="688" uniqueCount="372">
  <si>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</si>
  <si>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</si>
  <si>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</si>
  <si>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</si>
  <si>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</si>
  <si>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</si>
  <si>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</si>
  <si>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</si>
  <si>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</si>
  <si>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</si>
  <si>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</si>
  <si>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</si>
  <si>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</si>
  <si>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</si>
  <si>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</si>
  <si>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</si>
  <si>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</si>
  <si>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</si>
  <si>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</si>
  <si>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</si>
  <si>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</si>
  <si>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</si>
  <si>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</si>
  <si>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</si>
  <si>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</si>
  <si>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</si>
  <si>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</si>
  <si>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</si>
  <si>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</si>
  <si>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</si>
  <si>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</si>
  <si>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</si>
  <si>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</si>
  <si>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</si>
  <si>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</si>
  <si>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</si>
  <si>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</si>
  <si>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</si>
  <si>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</si>
  <si>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</si>
  <si>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</si>
  <si>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</si>
  <si>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</si>
  <si>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</si>
  <si>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</si>
  <si>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</si>
  <si>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</si>
  <si>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</si>
  <si>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</si>
  <si>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</si>
  <si>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</si>
  <si>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</si>
  <si>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</si>
  <si>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</si>
  <si>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</si>
  <si>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</si>
  <si>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</si>
  <si>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</si>
  <si>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</si>
  <si>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</si>
  <si>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</si>
  <si>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</si>
  <si>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</si>
  <si>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</si>
  <si>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</si>
  <si>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</si>
  <si>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</si>
  <si>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</si>
  <si>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</si>
  <si>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</si>
  <si>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</si>
  <si>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</si>
  <si>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</si>
  <si>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</si>
  <si>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</si>
  <si>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</si>
  <si>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</si>
  <si>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</si>
  <si>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</si>
  <si>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</si>
  <si>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</si>
  <si>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</si>
  <si>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</si>
  <si>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</si>
  <si>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</si>
  <si>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</si>
  <si>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</si>
  <si>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</si>
  <si>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</si>
  <si>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</si>
  <si>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</si>
  <si>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</si>
  <si>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</si>
  <si>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</si>
  <si>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</si>
  <si>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</si>
  <si>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</si>
  <si>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</si>
  <si>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</si>
  <si>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</si>
  <si>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</si>
  <si>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</si>
  <si>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</si>
  <si>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</si>
  <si>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</si>
  <si>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</si>
  <si>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</si>
  <si>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</si>
  <si>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</si>
  <si>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</si>
  <si>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</si>
  <si>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</si>
  <si>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</si>
  <si>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</si>
  <si>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</si>
  <si>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</si>
  <si>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</si>
  <si>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</si>
  <si>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</si>
  <si>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</si>
  <si>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</si>
  <si>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</si>
  <si>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</si>
  <si>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</si>
  <si>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</si>
  <si>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</si>
  <si>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</si>
  <si>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</si>
  <si>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</si>
  <si>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</si>
  <si>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</si>
  <si>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</si>
  <si>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</si>
  <si>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</si>
  <si>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</si>
  <si>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</si>
  <si>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</si>
  <si>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</si>
  <si>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</si>
  <si>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</si>
  <si>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</si>
  <si>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</si>
  <si>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</si>
  <si>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</si>
  <si>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</si>
  <si>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</si>
  <si>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</si>
  <si>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</si>
  <si>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</si>
  <si>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</si>
  <si>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</si>
  <si>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</si>
  <si>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</si>
  <si>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</si>
  <si>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</si>
  <si>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</si>
  <si>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</si>
  <si>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</si>
  <si>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</si>
  <si>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</si>
  <si>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</si>
  <si>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</si>
  <si>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</si>
  <si>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</si>
  <si>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</si>
  <si>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</si>
  <si>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</si>
  <si>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</si>
  <si>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</si>
  <si>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</si>
  <si>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</si>
  <si>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</si>
  <si>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</si>
  <si>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</si>
  <si>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</si>
  <si>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</si>
  <si>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</si>
  <si>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</si>
  <si>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</si>
  <si>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</si>
  <si>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</si>
  <si>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</si>
  <si>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</si>
  <si>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</si>
  <si>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</si>
  <si>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</si>
  <si>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</si>
  <si>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</si>
  <si>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</si>
  <si>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</si>
  <si>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</si>
  <si>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</si>
  <si>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</si>
  <si>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</si>
  <si>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</si>
  <si>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</si>
  <si>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</si>
  <si>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</si>
  <si>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</si>
  <si>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</si>
  <si>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</si>
  <si>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</si>
  <si>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</si>
  <si>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</si>
  <si>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</si>
  <si>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</si>
  <si>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</si>
  <si>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</si>
  <si>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</si>
  <si>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</si>
  <si>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</si>
  <si>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</si>
  <si>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</si>
  <si>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</si>
  <si>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</si>
  <si>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</si>
  <si>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</si>
  <si>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</si>
  <si>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</si>
  <si>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</si>
  <si>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</si>
  <si>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</si>
  <si>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</si>
  <si>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</si>
  <si>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</si>
  <si>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</si>
  <si>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</si>
  <si>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</si>
  <si>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</si>
  <si>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</si>
  <si>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</si>
  <si>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</si>
  <si>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</si>
  <si>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</si>
  <si>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</si>
  <si>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</si>
  <si>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</si>
  <si>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</si>
  <si>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</si>
  <si>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</si>
  <si>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</si>
  <si>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</si>
  <si>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</si>
  <si>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</si>
  <si>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</si>
  <si>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</si>
  <si>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</si>
  <si>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</si>
  <si>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</si>
  <si>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</si>
  <si>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</si>
  <si>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</si>
  <si>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</si>
  <si>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</si>
  <si>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</si>
  <si>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</si>
  <si>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</si>
  <si>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</si>
  <si>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</si>
  <si>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</si>
  <si>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</si>
  <si>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</si>
  <si>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</si>
  <si>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</si>
  <si>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</si>
  <si>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</si>
  <si>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</si>
  <si>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</si>
  <si>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</si>
  <si>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</si>
  <si>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</si>
  <si>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</si>
  <si>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</si>
  <si>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</si>
  <si>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</si>
  <si>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</si>
  <si>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</si>
  <si>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</si>
  <si>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</si>
  <si>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</si>
  <si>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</si>
  <si>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</si>
  <si>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</si>
  <si>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</si>
  <si>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</si>
  <si>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</si>
  <si>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</si>
  <si>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</si>
  <si>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</si>
  <si>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</si>
  <si>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</si>
  <si>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</si>
  <si>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</si>
  <si>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</si>
  <si>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1512ЦДСК</t>
  </si>
  <si>
    <t>^</t>
  </si>
  <si>
    <t xml:space="preserve">
Актилізе по 50мл №416 від 29.08.18р. </t>
  </si>
  <si>
    <t>фл</t>
  </si>
  <si>
    <t>12317,11</t>
  </si>
  <si>
    <t xml:space="preserve">
Антитоксин проти змііної отрути  10мл ( №737 від 04.06.18р) </t>
  </si>
  <si>
    <t>1571,49</t>
  </si>
  <si>
    <t xml:space="preserve">
Арікстра 2,5 мг/0,5МЛ №10 (б/н від  05.11.2018р.) </t>
  </si>
  <si>
    <t>шт.</t>
  </si>
  <si>
    <t>148,85</t>
  </si>
  <si>
    <t xml:space="preserve">
Бетаферон ліз.пор.д/ін по0,3мг(9,6млн МО)з розч. №рс-42 від 19.02.18р. </t>
  </si>
  <si>
    <t>флак,</t>
  </si>
  <si>
    <t>573,75</t>
  </si>
  <si>
    <t xml:space="preserve">
Вімізин 5 мл </t>
  </si>
  <si>
    <t xml:space="preserve">
Екворал  капсули по 100 мг № ТР-21 10.04.18р. </t>
  </si>
  <si>
    <t>капс</t>
  </si>
  <si>
    <t>15,71</t>
  </si>
  <si>
    <t xml:space="preserve">
Екворал  капсули по 100 мг( № ТР-182 01.10.18р.) 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</si>
  <si>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</si>
  <si>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</si>
  <si>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</si>
  <si>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</si>
  <si>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</si>
  <si>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</si>
  <si>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</si>
  <si>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</si>
  <si>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</si>
  <si>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</si>
  <si>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</si>
  <si>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</si>
  <si>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</si>
  <si>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Копаксон  40мг/мл по 1мл  шприці(№рс-65 від 12.03.18) </t>
  </si>
  <si>
    <t>шпр-ручка</t>
  </si>
  <si>
    <t>959,16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</si>
  <si>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</si>
  <si>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</si>
  <si>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</si>
  <si>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</si>
  <si>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Міфенакс капсули тверді по 250мг. по 10 капсул у блістері н.№1823 від 03.07.17 </t>
  </si>
  <si>
    <t>2,99</t>
  </si>
  <si>
    <t xml:space="preserve">
Метипред по 1000 мг </t>
  </si>
  <si>
    <t>519,41</t>
  </si>
  <si>
    <t xml:space="preserve">
Панзінорм 10000  по 7 апсул у блістері,по 12 блістерів у коробці </t>
  </si>
  <si>
    <t>273,56</t>
  </si>
  <si>
    <t xml:space="preserve">
Плавікс №415 від 29.08.2018р. </t>
  </si>
  <si>
    <t>12,92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</si>
  <si>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</si>
  <si>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</si>
  <si>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</si>
  <si>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</si>
  <si>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</si>
  <si>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</si>
  <si>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</si>
  <si>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</si>
  <si>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</si>
  <si>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</si>
  <si>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</si>
  <si>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</si>
  <si>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</si>
  <si>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</si>
  <si>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</si>
  <si>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</si>
  <si>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к-4052  06.02.2018р.) </t>
  </si>
  <si>
    <t>2,27</t>
  </si>
  <si>
    <t xml:space="preserve">
Тест смужки "Акку-Чек Перформа 50шт №к-1982 </t>
  </si>
  <si>
    <t>2,34</t>
  </si>
  <si>
    <t xml:space="preserve">
Томогексол р-н для ін.350мг/йоду мл. по 50мл.№417 від  29 08  2018р. </t>
  </si>
  <si>
    <t>211,20</t>
  </si>
  <si>
    <t xml:space="preserve">
Тонкостінний судинний конусоподібний протез  з еполітеграфторетилом,  довжина 70 см, діаметр 8-5 мм (б/н від 05.11.2018.) </t>
  </si>
  <si>
    <t>14660,21</t>
  </si>
  <si>
    <t xml:space="preserve">
Тотальний ендопротез колінного суглоба  №К-8638 ( від 07.11.18р,) </t>
  </si>
  <si>
    <t>к-кт</t>
  </si>
  <si>
    <t>24360,39</t>
  </si>
  <si>
    <t xml:space="preserve">
Тотальний ендопротез кульшового суглоба безцементні №К-8712( від 07.11.18р,) </t>
  </si>
  <si>
    <t>15238,78</t>
  </si>
  <si>
    <t>Залишок
на 15.11.2018</t>
  </si>
  <si>
    <t>Залишки медикаментів закуплені за державні кошти</t>
  </si>
  <si>
    <t>Черкаська обласна лікарня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</si>
</sst>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59"/>
  <sheetViews>
    <sheetView showGridLines="0" tabSelected="1" zoomScaleNormal="100" workbookViewId="0" xr3:uid="{AEA406A1-0E4B-5B11-9CD5-51D6E497D94C}">
      <selection activeCell="A4" sqref="A4"/>
    </sheetView>
  </sheetViews>
  <sheetFormatPr defaultRowHeight="12.75" customHeight="1" x14ac:dyDescent="0.15"/>
  <cols>
    <col min="1" max="1" width="7.68359375" customWidth="1"/>
    <col min="2" max="2" width="33.84765625" customWidth="1"/>
    <col min="3" max="3" width="7.68359375" customWidth="1"/>
    <col min="4" max="4" width="12.67578125" customWidth="1"/>
    <col min="5" max="5" width="10.65234375" customWidth="1"/>
    <col min="6" max="6" width="15.1015625" customWidth="1"/>
    <col min="7" max="7" width="9.03515625" hidden="1" customWidth="1"/>
    <col min="8" max="8" width="8.8984375" hidden="1" customWidth="1"/>
    <col min="9" max="9" width="8.76171875" hidden="1" customWidth="1"/>
    <col min="10" max="10" width="8.62890625" hidden="1" customWidth="1"/>
    <col min="11" max="13" width="8.359375" hidden="1" customWidth="1"/>
    <col min="14" max="14" width="9.03515625" hidden="1" customWidth="1"/>
    <col min="15" max="15" width="9.16796875" hidden="1" customWidth="1"/>
    <col min="16" max="16" width="5.2578125" customWidth="1"/>
    <col min="17" max="20" width="9.16796875" hidden="1" customWidth="1"/>
  </cols>
  <sheetData>
    <row r="3" spans="1:15" s="10" customFormat="1" ht="12.95" customHeight="1" x14ac:dyDescent="0.15"/>
    <row r="4" spans="1:15" s="17" customFormat="1" ht="14.25" x14ac:dyDescent="0.15">
      <c r="A4" s="15" t="s">
        <v>370</v>
      </c>
      <c r="B4" s="16"/>
      <c r="C4" s="16"/>
      <c r="D4" s="16"/>
      <c r="E4" s="16"/>
      <c r="F4" s="16"/>
    </row>
    <row r="5" spans="1:15" s="34" customFormat="1" ht="14.25" x14ac:dyDescent="0.15">
      <c r="A5" s="15" t="s">
        <v>371</v>
      </c>
      <c r="B5" s="15"/>
      <c r="C5" s="15"/>
      <c r="D5" s="15"/>
      <c r="E5" s="15"/>
      <c r="F5" s="15"/>
    </row>
    <row r="6" spans="1:15" s="17" customFormat="1" ht="15" thickBot="1" x14ac:dyDescent="0.2">
      <c r="A6" s="18"/>
      <c r="B6" s="18"/>
      <c r="C6" s="18"/>
      <c r="D6" s="18"/>
      <c r="E6" s="18"/>
      <c r="F6" s="18"/>
    </row>
    <row r="7" spans="1:15" s="17" customFormat="1" ht="26.25" customHeight="1" x14ac:dyDescent="0.15">
      <c r="A7" s="91" t="s">
        <v>139</v>
      </c>
      <c r="B7" s="88" t="s">
        <v>293</v>
      </c>
      <c r="C7" s="96" t="s">
        <v>141</v>
      </c>
      <c r="D7" s="88" t="s">
        <v>142</v>
      </c>
      <c r="E7" s="88" t="s">
        <v>369</v>
      </c>
      <c r="F7" s="88"/>
    </row>
    <row r="8" spans="1:15" s="17" customFormat="1" x14ac:dyDescent="0.15">
      <c r="A8" s="92"/>
      <c r="B8" s="94"/>
      <c r="C8" s="97"/>
      <c r="D8" s="94"/>
      <c r="E8" s="89" t="s">
        <v>147</v>
      </c>
      <c r="F8" s="89" t="s">
        <v>148</v>
      </c>
    </row>
    <row r="9" spans="1:15" s="17" customFormat="1" ht="13.5" thickBot="1" x14ac:dyDescent="0.2">
      <c r="A9" s="93"/>
      <c r="B9" s="95"/>
      <c r="C9" s="98"/>
      <c r="D9" s="95"/>
      <c r="E9" s="90"/>
      <c r="F9" s="90"/>
    </row>
    <row r="10" spans="1:15" s="24" customFormat="1" ht="15" customHeight="1" thickBot="1" x14ac:dyDescent="0.2">
      <c r="A10" s="85" t="s">
        <v>294</v>
      </c>
      <c r="B10" s="21"/>
      <c r="C10" s="21"/>
      <c r="D10" s="21"/>
      <c r="E10" s="22"/>
      <c r="F10" s="21"/>
    </row>
    <row r="11" spans="1:15" s="24" customFormat="1" ht="15" hidden="1" customHeight="1" thickBot="1" x14ac:dyDescent="0.2">
      <c r="A11" s="79"/>
      <c r="B11" s="80"/>
      <c r="C11" s="80"/>
      <c r="D11" s="80"/>
      <c r="E11" s="81"/>
      <c r="F11" s="80"/>
      <c r="O11" s="24" t="s">
        <v>295</v>
      </c>
    </row>
    <row r="12" spans="1:15" s="26" customFormat="1" ht="24" x14ac:dyDescent="0.15">
      <c r="A12" s="70">
        <v>1</v>
      </c>
      <c r="B12" s="72" t="s">
        <v>296</v>
      </c>
      <c r="C12" s="73" t="s">
        <v>297</v>
      </c>
      <c r="D12" s="74" t="s">
        <v>298</v>
      </c>
      <c r="E12" s="75">
        <v>12</v>
      </c>
      <c r="F12" s="74">
        <v>147805.32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>
        <f>E12</f>
        <v>12</v>
      </c>
      <c r="N12" s="25">
        <f>F12</f>
        <v>147805.32</v>
      </c>
    </row>
    <row r="13" spans="1:15" s="26" customFormat="1" ht="35.25" x14ac:dyDescent="0.15">
      <c r="A13" s="70">
        <v>2</v>
      </c>
      <c r="B13" s="72" t="s">
        <v>299</v>
      </c>
      <c r="C13" s="73" t="s">
        <v>297</v>
      </c>
      <c r="D13" s="74" t="s">
        <v>300</v>
      </c>
      <c r="E13" s="75">
        <v>41</v>
      </c>
      <c r="F13" s="74">
        <v>64431.090000000004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>
        <f>E13</f>
        <v>41</v>
      </c>
      <c r="N13" s="25">
        <f>F13</f>
        <v>64431.090000000004</v>
      </c>
    </row>
    <row r="14" spans="1:15" s="26" customFormat="1" ht="35.25" x14ac:dyDescent="0.15">
      <c r="A14" s="70">
        <v>3</v>
      </c>
      <c r="B14" s="72" t="s">
        <v>301</v>
      </c>
      <c r="C14" s="73" t="s">
        <v>302</v>
      </c>
      <c r="D14" s="74" t="s">
        <v>303</v>
      </c>
      <c r="E14" s="75">
        <v>60</v>
      </c>
      <c r="F14" s="74">
        <v>8931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>
        <f>E14</f>
        <v>60</v>
      </c>
      <c r="N14" s="25">
        <f>F14</f>
        <v>8931</v>
      </c>
    </row>
    <row r="15" spans="1:15" s="26" customFormat="1" ht="35.25" x14ac:dyDescent="0.15">
      <c r="A15" s="70">
        <v>4</v>
      </c>
      <c r="B15" s="72" t="s">
        <v>304</v>
      </c>
      <c r="C15" s="73" t="s">
        <v>305</v>
      </c>
      <c r="D15" s="74" t="s">
        <v>306</v>
      </c>
      <c r="E15" s="75">
        <v>270</v>
      </c>
      <c r="F15" s="74">
        <v>154912.14000000001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>
        <f>E15</f>
        <v>270</v>
      </c>
      <c r="N15" s="25">
        <f>F15</f>
        <v>154912.14000000001</v>
      </c>
    </row>
    <row r="16" spans="1:15" s="26" customFormat="1" ht="24" x14ac:dyDescent="0.15">
      <c r="A16" s="70">
        <v>5</v>
      </c>
      <c r="B16" s="72" t="s">
        <v>307</v>
      </c>
      <c r="C16" s="73" t="s">
        <v>297</v>
      </c>
      <c r="D16" s="74">
        <v>24915</v>
      </c>
      <c r="E16" s="75">
        <v>422</v>
      </c>
      <c r="F16" s="74">
        <v>10514130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>
        <f>E16</f>
        <v>422</v>
      </c>
      <c r="N16" s="25">
        <f>F16</f>
        <v>10514130</v>
      </c>
    </row>
    <row r="17" spans="1:14" s="26" customFormat="1" ht="35.25" x14ac:dyDescent="0.15">
      <c r="A17" s="70">
        <v>6</v>
      </c>
      <c r="B17" s="72" t="s">
        <v>308</v>
      </c>
      <c r="C17" s="73" t="s">
        <v>309</v>
      </c>
      <c r="D17" s="74" t="s">
        <v>310</v>
      </c>
      <c r="E17" s="75">
        <v>250</v>
      </c>
      <c r="F17" s="74">
        <v>3926.25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>
        <f>E17</f>
        <v>250</v>
      </c>
      <c r="N17" s="25">
        <f>F17</f>
        <v>3926.25</v>
      </c>
    </row>
    <row r="18" spans="1:14" s="26" customFormat="1" ht="35.25" x14ac:dyDescent="0.15">
      <c r="A18" s="70">
        <v>7</v>
      </c>
      <c r="B18" s="72" t="s">
        <v>311</v>
      </c>
      <c r="C18" s="73" t="s">
        <v>309</v>
      </c>
      <c r="D18" s="74" t="s">
        <v>310</v>
      </c>
      <c r="E18" s="75">
        <v>100</v>
      </c>
      <c r="F18" s="74">
        <v>1570.5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>
        <f>E18</f>
        <v>100</v>
      </c>
      <c r="N18" s="25">
        <f>F18</f>
        <v>1570.5</v>
      </c>
    </row>
    <row r="19" spans="1:14" s="17" customFormat="1" ht="13.5" customHeight="1" thickBot="1" x14ac:dyDescent="0.2"/>
    <row r="20" spans="1:14" s="17" customFormat="1" ht="26.25" customHeight="1" x14ac:dyDescent="0.15">
      <c r="A20" s="91" t="s">
        <v>139</v>
      </c>
      <c r="B20" s="88" t="s">
        <v>293</v>
      </c>
      <c r="C20" s="96" t="s">
        <v>141</v>
      </c>
      <c r="D20" s="88" t="s">
        <v>142</v>
      </c>
      <c r="E20" s="88" t="s">
        <v>369</v>
      </c>
      <c r="F20" s="88"/>
    </row>
    <row r="21" spans="1:14" s="17" customFormat="1" ht="12.75" customHeight="1" x14ac:dyDescent="0.15">
      <c r="A21" s="92"/>
      <c r="B21" s="94"/>
      <c r="C21" s="97"/>
      <c r="D21" s="94"/>
      <c r="E21" s="89" t="s">
        <v>147</v>
      </c>
      <c r="F21" s="89" t="s">
        <v>148</v>
      </c>
    </row>
    <row r="22" spans="1:14" s="17" customFormat="1" ht="13.5" customHeight="1" thickBot="1" x14ac:dyDescent="0.2">
      <c r="A22" s="93"/>
      <c r="B22" s="95"/>
      <c r="C22" s="98"/>
      <c r="D22" s="95"/>
      <c r="E22" s="90"/>
      <c r="F22" s="90"/>
    </row>
    <row r="23" spans="1:14" s="26" customFormat="1" ht="35.25" x14ac:dyDescent="0.15">
      <c r="A23" s="70">
        <v>8</v>
      </c>
      <c r="B23" s="72" t="s">
        <v>312</v>
      </c>
      <c r="C23" s="73" t="s">
        <v>309</v>
      </c>
      <c r="D23" s="74" t="s">
        <v>313</v>
      </c>
      <c r="E23" s="75">
        <v>300</v>
      </c>
      <c r="F23" s="74">
        <v>1556.64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>
        <f>E23</f>
        <v>300</v>
      </c>
      <c r="N23" s="25">
        <f>F23</f>
        <v>1556.64</v>
      </c>
    </row>
    <row r="24" spans="1:14" s="26" customFormat="1" ht="35.25" x14ac:dyDescent="0.15">
      <c r="A24" s="70">
        <v>9</v>
      </c>
      <c r="B24" s="72" t="s">
        <v>314</v>
      </c>
      <c r="C24" s="73" t="s">
        <v>309</v>
      </c>
      <c r="D24" s="74" t="s">
        <v>315</v>
      </c>
      <c r="E24" s="75">
        <v>1050</v>
      </c>
      <c r="F24" s="74">
        <v>5718.09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>
        <f>E24</f>
        <v>1050</v>
      </c>
      <c r="N24" s="25">
        <f>F24</f>
        <v>5718.09</v>
      </c>
    </row>
    <row r="25" spans="1:14" s="26" customFormat="1" ht="35.25" x14ac:dyDescent="0.15">
      <c r="A25" s="70">
        <v>10</v>
      </c>
      <c r="B25" s="72" t="s">
        <v>316</v>
      </c>
      <c r="C25" s="73" t="s">
        <v>309</v>
      </c>
      <c r="D25" s="74" t="s">
        <v>317</v>
      </c>
      <c r="E25" s="75">
        <v>300</v>
      </c>
      <c r="F25" s="74">
        <v>2463.6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>
        <f>E25</f>
        <v>300</v>
      </c>
      <c r="N25" s="25">
        <f>F25</f>
        <v>2463.6</v>
      </c>
    </row>
    <row r="26" spans="1:14" s="26" customFormat="1" ht="35.25" x14ac:dyDescent="0.15">
      <c r="A26" s="70">
        <v>11</v>
      </c>
      <c r="B26" s="72" t="s">
        <v>318</v>
      </c>
      <c r="C26" s="73" t="s">
        <v>309</v>
      </c>
      <c r="D26" s="74" t="s">
        <v>319</v>
      </c>
      <c r="E26" s="75">
        <v>1900</v>
      </c>
      <c r="F26" s="74">
        <v>16375.720000000001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>
        <f>E26</f>
        <v>1900</v>
      </c>
      <c r="N26" s="25">
        <f>F26</f>
        <v>16375.720000000001</v>
      </c>
    </row>
    <row r="27" spans="1:14" s="26" customFormat="1" ht="69.75" x14ac:dyDescent="0.15">
      <c r="A27" s="70">
        <v>12</v>
      </c>
      <c r="B27" s="72" t="s">
        <v>320</v>
      </c>
      <c r="C27" s="73" t="s">
        <v>302</v>
      </c>
      <c r="D27" s="74" t="s">
        <v>321</v>
      </c>
      <c r="E27" s="75">
        <v>1</v>
      </c>
      <c r="F27" s="74">
        <v>2032.0200000000002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>
        <f>E27</f>
        <v>1</v>
      </c>
      <c r="N27" s="25">
        <f>F27</f>
        <v>2032.0200000000002</v>
      </c>
    </row>
    <row r="28" spans="1:14" s="26" customFormat="1" ht="35.25" x14ac:dyDescent="0.15">
      <c r="A28" s="70">
        <v>13</v>
      </c>
      <c r="B28" s="72" t="s">
        <v>322</v>
      </c>
      <c r="C28" s="73" t="s">
        <v>323</v>
      </c>
      <c r="D28" s="74" t="s">
        <v>324</v>
      </c>
      <c r="E28" s="75">
        <v>340</v>
      </c>
      <c r="F28" s="74">
        <v>52424.600000000006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>
        <f>E28</f>
        <v>340</v>
      </c>
      <c r="N28" s="25">
        <f>F28</f>
        <v>52424.600000000006</v>
      </c>
    </row>
    <row r="29" spans="1:14" s="26" customFormat="1" ht="35.25" x14ac:dyDescent="0.15">
      <c r="A29" s="70">
        <v>14</v>
      </c>
      <c r="B29" s="72" t="s">
        <v>325</v>
      </c>
      <c r="C29" s="73" t="s">
        <v>326</v>
      </c>
      <c r="D29" s="74" t="s">
        <v>327</v>
      </c>
      <c r="E29" s="75">
        <v>306</v>
      </c>
      <c r="F29" s="74">
        <v>293501.97000000003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>
        <f>E29</f>
        <v>306</v>
      </c>
      <c r="N29" s="25">
        <f>F29</f>
        <v>293501.97000000003</v>
      </c>
    </row>
    <row r="30" spans="1:14" s="26" customFormat="1" ht="46.5" x14ac:dyDescent="0.15">
      <c r="A30" s="70">
        <v>15</v>
      </c>
      <c r="B30" s="72" t="s">
        <v>328</v>
      </c>
      <c r="C30" s="73" t="s">
        <v>323</v>
      </c>
      <c r="D30" s="74" t="s">
        <v>329</v>
      </c>
      <c r="E30" s="75">
        <v>30</v>
      </c>
      <c r="F30" s="74">
        <v>34780.200000000004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>
        <f>E30</f>
        <v>30</v>
      </c>
      <c r="N30" s="25">
        <f>F30</f>
        <v>34780.200000000004</v>
      </c>
    </row>
    <row r="31" spans="1:14" s="17" customFormat="1" ht="13.5" customHeight="1" thickBot="1" x14ac:dyDescent="0.2"/>
    <row r="32" spans="1:14" s="17" customFormat="1" ht="26.25" customHeight="1" x14ac:dyDescent="0.15">
      <c r="A32" s="91" t="s">
        <v>139</v>
      </c>
      <c r="B32" s="88" t="s">
        <v>293</v>
      </c>
      <c r="C32" s="96" t="s">
        <v>141</v>
      </c>
      <c r="D32" s="88" t="s">
        <v>142</v>
      </c>
      <c r="E32" s="88" t="s">
        <v>369</v>
      </c>
      <c r="F32" s="88"/>
    </row>
    <row r="33" spans="1:14" s="17" customFormat="1" ht="12.75" customHeight="1" x14ac:dyDescent="0.15">
      <c r="A33" s="92"/>
      <c r="B33" s="94"/>
      <c r="C33" s="97"/>
      <c r="D33" s="94"/>
      <c r="E33" s="89" t="s">
        <v>147</v>
      </c>
      <c r="F33" s="89" t="s">
        <v>148</v>
      </c>
    </row>
    <row r="34" spans="1:14" s="17" customFormat="1" ht="13.5" customHeight="1" thickBot="1" x14ac:dyDescent="0.2">
      <c r="A34" s="93"/>
      <c r="B34" s="95"/>
      <c r="C34" s="98"/>
      <c r="D34" s="95"/>
      <c r="E34" s="90"/>
      <c r="F34" s="90"/>
    </row>
    <row r="35" spans="1:14" s="26" customFormat="1" ht="46.5" x14ac:dyDescent="0.15">
      <c r="A35" s="70">
        <v>16</v>
      </c>
      <c r="B35" s="72" t="s">
        <v>330</v>
      </c>
      <c r="C35" s="73" t="s">
        <v>323</v>
      </c>
      <c r="D35" s="74" t="s">
        <v>331</v>
      </c>
      <c r="E35" s="75">
        <v>152</v>
      </c>
      <c r="F35" s="74">
        <v>184947.52000000002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>
        <f>E35</f>
        <v>152</v>
      </c>
      <c r="N35" s="25">
        <f>F35</f>
        <v>184947.52000000002</v>
      </c>
    </row>
    <row r="36" spans="1:14" s="26" customFormat="1" ht="46.5" x14ac:dyDescent="0.15">
      <c r="A36" s="70">
        <v>17</v>
      </c>
      <c r="B36" s="72" t="s">
        <v>332</v>
      </c>
      <c r="C36" s="73" t="s">
        <v>309</v>
      </c>
      <c r="D36" s="74" t="s">
        <v>333</v>
      </c>
      <c r="E36" s="75">
        <v>1200</v>
      </c>
      <c r="F36" s="74">
        <v>3583.6600000000003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>
        <f>E36</f>
        <v>1200</v>
      </c>
      <c r="N36" s="25">
        <f>F36</f>
        <v>3583.6600000000003</v>
      </c>
    </row>
    <row r="37" spans="1:14" s="26" customFormat="1" ht="24" x14ac:dyDescent="0.15">
      <c r="A37" s="70">
        <v>18</v>
      </c>
      <c r="B37" s="72" t="s">
        <v>334</v>
      </c>
      <c r="C37" s="73" t="s">
        <v>297</v>
      </c>
      <c r="D37" s="74" t="s">
        <v>335</v>
      </c>
      <c r="E37" s="75">
        <v>5</v>
      </c>
      <c r="F37" s="74">
        <v>2597.0500000000002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>
        <f>E37</f>
        <v>5</v>
      </c>
      <c r="N37" s="25">
        <f>F37</f>
        <v>2597.0500000000002</v>
      </c>
    </row>
    <row r="38" spans="1:14" s="26" customFormat="1" ht="35.25" x14ac:dyDescent="0.15">
      <c r="A38" s="70">
        <v>19</v>
      </c>
      <c r="B38" s="72" t="s">
        <v>336</v>
      </c>
      <c r="C38" s="73" t="s">
        <v>323</v>
      </c>
      <c r="D38" s="74" t="s">
        <v>337</v>
      </c>
      <c r="E38" s="75">
        <v>51.5</v>
      </c>
      <c r="F38" s="74">
        <v>14088.34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>
        <f>E38</f>
        <v>51.5</v>
      </c>
      <c r="N38" s="25">
        <f>F38</f>
        <v>14088.34</v>
      </c>
    </row>
    <row r="39" spans="1:14" s="26" customFormat="1" ht="24" x14ac:dyDescent="0.15">
      <c r="A39" s="70">
        <v>20</v>
      </c>
      <c r="B39" s="72" t="s">
        <v>338</v>
      </c>
      <c r="C39" s="73" t="s">
        <v>302</v>
      </c>
      <c r="D39" s="74" t="s">
        <v>339</v>
      </c>
      <c r="E39" s="75">
        <v>20</v>
      </c>
      <c r="F39" s="74">
        <v>258.40000000000003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>
        <f>E39</f>
        <v>20</v>
      </c>
      <c r="N39" s="25">
        <f>F39</f>
        <v>258.40000000000003</v>
      </c>
    </row>
    <row r="40" spans="1:14" s="26" customFormat="1" ht="35.25" x14ac:dyDescent="0.15">
      <c r="A40" s="70">
        <v>21</v>
      </c>
      <c r="B40" s="72" t="s">
        <v>340</v>
      </c>
      <c r="C40" s="73" t="s">
        <v>305</v>
      </c>
      <c r="D40" s="74" t="s">
        <v>341</v>
      </c>
      <c r="E40" s="75">
        <v>12</v>
      </c>
      <c r="F40" s="74">
        <v>5912.04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>
        <f>E40</f>
        <v>12</v>
      </c>
      <c r="N40" s="25">
        <f>F40</f>
        <v>5912.04</v>
      </c>
    </row>
    <row r="41" spans="1:14" s="26" customFormat="1" ht="24" x14ac:dyDescent="0.15">
      <c r="A41" s="70">
        <v>22</v>
      </c>
      <c r="B41" s="72" t="s">
        <v>342</v>
      </c>
      <c r="C41" s="73" t="s">
        <v>297</v>
      </c>
      <c r="D41" s="74" t="s">
        <v>343</v>
      </c>
      <c r="E41" s="75">
        <v>6</v>
      </c>
      <c r="F41" s="74">
        <v>7363.8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>
        <f>E41</f>
        <v>6</v>
      </c>
      <c r="N41" s="25">
        <f>F41</f>
        <v>7363.8</v>
      </c>
    </row>
    <row r="42" spans="1:14" s="26" customFormat="1" ht="35.25" x14ac:dyDescent="0.15">
      <c r="A42" s="70">
        <v>23</v>
      </c>
      <c r="B42" s="72" t="s">
        <v>344</v>
      </c>
      <c r="C42" s="73" t="s">
        <v>309</v>
      </c>
      <c r="D42" s="74" t="s">
        <v>345</v>
      </c>
      <c r="E42" s="75">
        <v>5931</v>
      </c>
      <c r="F42" s="74">
        <v>76017.63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>
        <f>E42</f>
        <v>5931</v>
      </c>
      <c r="N42" s="25">
        <f>F42</f>
        <v>76017.63</v>
      </c>
    </row>
    <row r="43" spans="1:14" s="26" customFormat="1" ht="35.25" x14ac:dyDescent="0.15">
      <c r="A43" s="70">
        <v>24</v>
      </c>
      <c r="B43" s="72" t="s">
        <v>346</v>
      </c>
      <c r="C43" s="73" t="s">
        <v>309</v>
      </c>
      <c r="D43" s="74" t="s">
        <v>347</v>
      </c>
      <c r="E43" s="75">
        <v>2413</v>
      </c>
      <c r="F43" s="74">
        <v>137456.14000000001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>
        <f>E43</f>
        <v>2413</v>
      </c>
      <c r="N43" s="25">
        <f>F43</f>
        <v>137456.14000000001</v>
      </c>
    </row>
    <row r="44" spans="1:14" s="26" customFormat="1" ht="35.25" x14ac:dyDescent="0.15">
      <c r="A44" s="70">
        <v>25</v>
      </c>
      <c r="B44" s="72" t="s">
        <v>348</v>
      </c>
      <c r="C44" s="73" t="s">
        <v>309</v>
      </c>
      <c r="D44" s="74" t="s">
        <v>349</v>
      </c>
      <c r="E44" s="75">
        <v>120</v>
      </c>
      <c r="F44" s="74">
        <v>716.44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>
        <f>E44</f>
        <v>120</v>
      </c>
      <c r="N44" s="25">
        <f>F44</f>
        <v>716.44</v>
      </c>
    </row>
    <row r="45" spans="1:14" s="17" customFormat="1" ht="13.5" customHeight="1" thickBot="1" x14ac:dyDescent="0.2"/>
    <row r="46" spans="1:14" s="17" customFormat="1" ht="26.25" customHeight="1" x14ac:dyDescent="0.15">
      <c r="A46" s="91" t="s">
        <v>139</v>
      </c>
      <c r="B46" s="88" t="s">
        <v>293</v>
      </c>
      <c r="C46" s="96" t="s">
        <v>141</v>
      </c>
      <c r="D46" s="88" t="s">
        <v>142</v>
      </c>
      <c r="E46" s="88" t="s">
        <v>369</v>
      </c>
      <c r="F46" s="88"/>
    </row>
    <row r="47" spans="1:14" s="17" customFormat="1" ht="12.75" customHeight="1" x14ac:dyDescent="0.15">
      <c r="A47" s="92"/>
      <c r="B47" s="94"/>
      <c r="C47" s="97"/>
      <c r="D47" s="94"/>
      <c r="E47" s="89" t="s">
        <v>147</v>
      </c>
      <c r="F47" s="89" t="s">
        <v>148</v>
      </c>
    </row>
    <row r="48" spans="1:14" s="17" customFormat="1" ht="13.5" customHeight="1" thickBot="1" x14ac:dyDescent="0.2">
      <c r="A48" s="93"/>
      <c r="B48" s="95"/>
      <c r="C48" s="98"/>
      <c r="D48" s="95"/>
      <c r="E48" s="90"/>
      <c r="F48" s="90"/>
    </row>
    <row r="49" spans="1:14" s="26" customFormat="1" ht="35.25" x14ac:dyDescent="0.15">
      <c r="A49" s="70">
        <v>26</v>
      </c>
      <c r="B49" s="72" t="s">
        <v>350</v>
      </c>
      <c r="C49" s="73" t="s">
        <v>309</v>
      </c>
      <c r="D49" s="74" t="s">
        <v>351</v>
      </c>
      <c r="E49" s="75">
        <v>236</v>
      </c>
      <c r="F49" s="74">
        <v>1478.8200000000002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>
        <f>E49</f>
        <v>236</v>
      </c>
      <c r="N49" s="25">
        <f>F49</f>
        <v>1478.8200000000002</v>
      </c>
    </row>
    <row r="50" spans="1:14" s="26" customFormat="1" ht="35.25" x14ac:dyDescent="0.15">
      <c r="A50" s="70">
        <v>27</v>
      </c>
      <c r="B50" s="72" t="s">
        <v>352</v>
      </c>
      <c r="C50" s="73" t="s">
        <v>309</v>
      </c>
      <c r="D50" s="74" t="s">
        <v>353</v>
      </c>
      <c r="E50" s="75">
        <v>1380</v>
      </c>
      <c r="F50" s="74">
        <v>16852.79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>
        <f>E50</f>
        <v>1380</v>
      </c>
      <c r="N50" s="25">
        <f>F50</f>
        <v>16852.79</v>
      </c>
    </row>
    <row r="51" spans="1:14" s="26" customFormat="1" ht="35.25" x14ac:dyDescent="0.15">
      <c r="A51" s="70">
        <v>28</v>
      </c>
      <c r="B51" s="72" t="s">
        <v>354</v>
      </c>
      <c r="C51" s="73" t="s">
        <v>309</v>
      </c>
      <c r="D51" s="74" t="s">
        <v>355</v>
      </c>
      <c r="E51" s="75">
        <v>600</v>
      </c>
      <c r="F51" s="74">
        <v>32565.800000000003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>
        <f>E51</f>
        <v>600</v>
      </c>
      <c r="N51" s="25">
        <f>F51</f>
        <v>32565.800000000003</v>
      </c>
    </row>
    <row r="52" spans="1:14" s="26" customFormat="1" ht="35.25" x14ac:dyDescent="0.15">
      <c r="A52" s="70">
        <v>29</v>
      </c>
      <c r="B52" s="72" t="s">
        <v>356</v>
      </c>
      <c r="C52" s="73" t="s">
        <v>302</v>
      </c>
      <c r="D52" s="74" t="s">
        <v>357</v>
      </c>
      <c r="E52" s="75">
        <v>11000</v>
      </c>
      <c r="F52" s="74">
        <v>24970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>
        <f>E52</f>
        <v>11000</v>
      </c>
      <c r="N52" s="25">
        <f>F52</f>
        <v>24970</v>
      </c>
    </row>
    <row r="53" spans="1:14" s="26" customFormat="1" ht="35.25" x14ac:dyDescent="0.15">
      <c r="A53" s="70">
        <v>30</v>
      </c>
      <c r="B53" s="72" t="s">
        <v>358</v>
      </c>
      <c r="C53" s="73" t="s">
        <v>302</v>
      </c>
      <c r="D53" s="74" t="s">
        <v>359</v>
      </c>
      <c r="E53" s="75">
        <v>1700</v>
      </c>
      <c r="F53" s="74">
        <v>3978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>
        <f>E53</f>
        <v>1700</v>
      </c>
      <c r="N53" s="25">
        <f>F53</f>
        <v>3978</v>
      </c>
    </row>
    <row r="54" spans="1:14" s="26" customFormat="1" ht="35.25" x14ac:dyDescent="0.15">
      <c r="A54" s="70">
        <v>31</v>
      </c>
      <c r="B54" s="72" t="s">
        <v>360</v>
      </c>
      <c r="C54" s="73" t="s">
        <v>297</v>
      </c>
      <c r="D54" s="74" t="s">
        <v>361</v>
      </c>
      <c r="E54" s="75">
        <v>40</v>
      </c>
      <c r="F54" s="74">
        <v>8448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>
        <f>E54</f>
        <v>40</v>
      </c>
      <c r="N54" s="25">
        <f>F54</f>
        <v>8448</v>
      </c>
    </row>
    <row r="55" spans="1:14" s="26" customFormat="1" ht="58.5" x14ac:dyDescent="0.15">
      <c r="A55" s="70">
        <v>32</v>
      </c>
      <c r="B55" s="72" t="s">
        <v>362</v>
      </c>
      <c r="C55" s="73" t="s">
        <v>302</v>
      </c>
      <c r="D55" s="74" t="s">
        <v>363</v>
      </c>
      <c r="E55" s="75">
        <v>1</v>
      </c>
      <c r="F55" s="74">
        <v>14660.210000000001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>
        <f>E55</f>
        <v>1</v>
      </c>
      <c r="N55" s="25">
        <f>F55</f>
        <v>14660.210000000001</v>
      </c>
    </row>
    <row r="56" spans="1:14" s="26" customFormat="1" ht="35.25" x14ac:dyDescent="0.15">
      <c r="A56" s="70">
        <v>33</v>
      </c>
      <c r="B56" s="72" t="s">
        <v>364</v>
      </c>
      <c r="C56" s="73" t="s">
        <v>365</v>
      </c>
      <c r="D56" s="74" t="s">
        <v>366</v>
      </c>
      <c r="E56" s="75">
        <v>20</v>
      </c>
      <c r="F56" s="74">
        <v>487207.80000000005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>
        <f>E56</f>
        <v>20</v>
      </c>
      <c r="N56" s="25">
        <f>F56</f>
        <v>487207.80000000005</v>
      </c>
    </row>
    <row r="57" spans="1:14" s="26" customFormat="1" ht="47.25" thickBot="1" x14ac:dyDescent="0.2">
      <c r="A57" s="70">
        <v>34</v>
      </c>
      <c r="B57" s="72" t="s">
        <v>367</v>
      </c>
      <c r="C57" s="73" t="s">
        <v>365</v>
      </c>
      <c r="D57" s="74" t="s">
        <v>368</v>
      </c>
      <c r="E57" s="75">
        <v>8</v>
      </c>
      <c r="F57" s="74">
        <v>121910.24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>
        <f>E57</f>
        <v>8</v>
      </c>
      <c r="N57" s="25">
        <f>F57</f>
        <v>121910.24</v>
      </c>
    </row>
    <row r="58" spans="1:14" s="17" customFormat="1" ht="13.5" thickBot="1" x14ac:dyDescent="0.2">
      <c r="A58" s="35"/>
      <c r="B58" s="29"/>
      <c r="C58" s="29"/>
      <c r="D58" s="30"/>
      <c r="E58" s="31">
        <f>SUM(Лист1!M7:M57)</f>
        <v>30277.5</v>
      </c>
      <c r="F58" s="32">
        <f>SUM(Лист1!N7:N57)</f>
        <v>12449571.820000004</v>
      </c>
    </row>
    <row r="59" spans="1:14" s="17" customFormat="1" x14ac:dyDescent="0.15"/>
  </sheetData>
  <mergeCells count="28">
    <mergeCell ref="F8:F9"/>
    <mergeCell ref="D7:D9"/>
    <mergeCell ref="E7:F7"/>
    <mergeCell ref="E8:E9"/>
    <mergeCell ref="A7:A9"/>
    <mergeCell ref="B7:B9"/>
    <mergeCell ref="C7:C9"/>
    <mergeCell ref="E20:F20"/>
    <mergeCell ref="E21:E22"/>
    <mergeCell ref="F21:F22"/>
    <mergeCell ref="A20:A22"/>
    <mergeCell ref="B20:B22"/>
    <mergeCell ref="C20:C22"/>
    <mergeCell ref="D20:D22"/>
    <mergeCell ref="E32:F32"/>
    <mergeCell ref="E33:E34"/>
    <mergeCell ref="F33:F34"/>
    <mergeCell ref="A32:A34"/>
    <mergeCell ref="B32:B34"/>
    <mergeCell ref="C32:C34"/>
    <mergeCell ref="D32:D34"/>
    <mergeCell ref="E46:F46"/>
    <mergeCell ref="E47:E48"/>
    <mergeCell ref="F47:F48"/>
    <mergeCell ref="A46:A48"/>
    <mergeCell ref="B46:B48"/>
    <mergeCell ref="C46:C48"/>
    <mergeCell ref="D46:D4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4" manualBreakCount="4">
    <brk id="18" max="16383" man="1"/>
    <brk id="30" max="16383" man="1"/>
    <brk id="44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topLeftCell="A16" workbookViewId="0" xr3:uid="{958C4451-9541-5A59-BF78-D2F731DF1C81}">
      <selection activeCell="E33" sqref="E33"/>
    </sheetView>
  </sheetViews>
  <sheetFormatPr defaultColWidth="9.16796875" defaultRowHeight="12.75" x14ac:dyDescent="0.15"/>
  <cols>
    <col min="1" max="1" width="2.96484375" style="1" customWidth="1"/>
    <col min="2" max="2" width="11.19140625" style="1" customWidth="1"/>
    <col min="3" max="3" width="2.828125" style="1" customWidth="1"/>
    <col min="4" max="4" width="21.3046875" style="1" customWidth="1"/>
    <col min="5" max="5" width="79.69921875" style="2" customWidth="1"/>
    <col min="6" max="16384" width="9.16796875" style="1"/>
  </cols>
  <sheetData>
    <row r="1" spans="1:5" x14ac:dyDescent="0.15">
      <c r="B1" s="1" t="s">
        <v>0</v>
      </c>
      <c r="D1" s="1" t="s">
        <v>1</v>
      </c>
      <c r="E1" s="2" t="s">
        <v>2</v>
      </c>
    </row>
    <row r="2" spans="1:5" x14ac:dyDescent="0.15">
      <c r="B2" s="1" t="s">
        <v>0</v>
      </c>
      <c r="C2" s="1" t="s">
        <v>18</v>
      </c>
      <c r="D2" s="1" t="s">
        <v>4</v>
      </c>
      <c r="E2" s="3" t="s">
        <v>278</v>
      </c>
    </row>
    <row r="3" spans="1:5" ht="24" x14ac:dyDescent="0.15">
      <c r="B3" s="1" t="s">
        <v>0</v>
      </c>
      <c r="D3" s="1" t="s">
        <v>5</v>
      </c>
      <c r="E3" s="6" t="s">
        <v>6</v>
      </c>
    </row>
    <row r="4" spans="1:5" x14ac:dyDescent="0.15">
      <c r="B4" s="1" t="s">
        <v>0</v>
      </c>
      <c r="D4" s="1" t="s">
        <v>7</v>
      </c>
      <c r="E4" s="2" t="s">
        <v>8</v>
      </c>
    </row>
    <row r="6" spans="1:5" ht="35.25" x14ac:dyDescent="0.15">
      <c r="B6" s="1" t="s">
        <v>9</v>
      </c>
      <c r="D6" s="1" t="s">
        <v>10</v>
      </c>
      <c r="E6" s="4" t="s">
        <v>281</v>
      </c>
    </row>
    <row r="7" spans="1:5" x14ac:dyDescent="0.15">
      <c r="B7" s="1" t="s">
        <v>9</v>
      </c>
      <c r="D7" s="1" t="s">
        <v>11</v>
      </c>
      <c r="E7" s="2" t="s">
        <v>12</v>
      </c>
    </row>
    <row r="8" spans="1:5" x14ac:dyDescent="0.15">
      <c r="B8" s="1" t="s">
        <v>9</v>
      </c>
      <c r="D8" s="1" t="s">
        <v>13</v>
      </c>
      <c r="E8" s="2" t="s">
        <v>14</v>
      </c>
    </row>
    <row r="9" spans="1:5" x14ac:dyDescent="0.15">
      <c r="B9" s="1" t="s">
        <v>9</v>
      </c>
      <c r="D9" s="1" t="s">
        <v>15</v>
      </c>
      <c r="E9" s="2" t="s">
        <v>16</v>
      </c>
    </row>
    <row r="10" spans="1:5" x14ac:dyDescent="0.1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15">
      <c r="A12" s="1"/>
      <c r="B12" s="1" t="s">
        <v>17</v>
      </c>
      <c r="C12" s="1"/>
      <c r="D12" s="1" t="s">
        <v>19</v>
      </c>
      <c r="E12" s="67" t="s">
        <v>274</v>
      </c>
    </row>
    <row r="13" spans="1:5" ht="35.25" x14ac:dyDescent="0.1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5.25" x14ac:dyDescent="0.1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4" x14ac:dyDescent="0.1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4" x14ac:dyDescent="0.1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4" x14ac:dyDescent="0.1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1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5.25" x14ac:dyDescent="0.1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1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1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15">
      <c r="B23" s="1" t="s">
        <v>28</v>
      </c>
      <c r="D23" s="1" t="s">
        <v>30</v>
      </c>
      <c r="E23" s="2" t="s">
        <v>27</v>
      </c>
    </row>
    <row r="24" spans="1:6" x14ac:dyDescent="0.15">
      <c r="B24" s="1" t="s">
        <v>28</v>
      </c>
      <c r="D24" s="1" t="s">
        <v>31</v>
      </c>
      <c r="E24" s="2" t="s">
        <v>260</v>
      </c>
    </row>
    <row r="26" spans="1:6" x14ac:dyDescent="0.15">
      <c r="A26" s="55" t="s">
        <v>261</v>
      </c>
      <c r="B26" s="55" t="s">
        <v>285</v>
      </c>
      <c r="C26" s="55"/>
      <c r="D26" s="55"/>
      <c r="E26" s="56"/>
    </row>
    <row r="27" spans="1:6" ht="35.25" x14ac:dyDescent="0.1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5.25" x14ac:dyDescent="0.1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58.5" x14ac:dyDescent="0.1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15">
      <c r="B31" s="1" t="s">
        <v>28</v>
      </c>
      <c r="D31" s="1" t="s">
        <v>33</v>
      </c>
      <c r="E31" s="2" t="s">
        <v>283</v>
      </c>
    </row>
    <row r="32" spans="1:6" ht="58.5" x14ac:dyDescent="0.15">
      <c r="B32" s="1" t="s">
        <v>28</v>
      </c>
      <c r="D32" s="1" t="s">
        <v>32</v>
      </c>
      <c r="E32" s="86" t="s">
        <v>292</v>
      </c>
    </row>
    <row r="33" spans="2:5" ht="24" x14ac:dyDescent="0.15">
      <c r="B33" s="1" t="s">
        <v>28</v>
      </c>
      <c r="D33" s="1" t="s">
        <v>34</v>
      </c>
      <c r="E33" s="2" t="s">
        <v>35</v>
      </c>
    </row>
    <row r="34" spans="2:5" x14ac:dyDescent="0.15">
      <c r="B34" s="1" t="s">
        <v>28</v>
      </c>
      <c r="D34" s="1" t="s">
        <v>36</v>
      </c>
      <c r="E34" s="2" t="s">
        <v>37</v>
      </c>
    </row>
    <row r="35" spans="2:5" x14ac:dyDescent="0.1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15">
      <c r="B36" s="1" t="s">
        <v>28</v>
      </c>
      <c r="D36" s="1" t="s">
        <v>41</v>
      </c>
      <c r="E36" s="2" t="s">
        <v>42</v>
      </c>
    </row>
    <row r="37" spans="2:5" x14ac:dyDescent="0.1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15">
      <c r="B38" s="1" t="s">
        <v>28</v>
      </c>
      <c r="D38" s="1" t="s">
        <v>45</v>
      </c>
      <c r="E38" s="2" t="s">
        <v>46</v>
      </c>
    </row>
    <row r="39" spans="2:5" x14ac:dyDescent="0.1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15">
      <c r="B40" s="1" t="s">
        <v>28</v>
      </c>
      <c r="D40" s="1" t="s">
        <v>49</v>
      </c>
      <c r="E40" s="2" t="s">
        <v>50</v>
      </c>
    </row>
    <row r="41" spans="2:5" x14ac:dyDescent="0.1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15">
      <c r="B42" s="1" t="s">
        <v>28</v>
      </c>
      <c r="D42" s="1" t="s">
        <v>53</v>
      </c>
      <c r="E42" s="2" t="s">
        <v>54</v>
      </c>
    </row>
    <row r="43" spans="2:5" x14ac:dyDescent="0.1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15">
      <c r="B44" s="1" t="s">
        <v>28</v>
      </c>
      <c r="D44" s="1" t="s">
        <v>57</v>
      </c>
      <c r="E44" s="2" t="s">
        <v>58</v>
      </c>
    </row>
    <row r="45" spans="2:5" x14ac:dyDescent="0.1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15">
      <c r="B46" s="1" t="s">
        <v>28</v>
      </c>
      <c r="D46" s="1" t="s">
        <v>61</v>
      </c>
      <c r="E46" s="2" t="s">
        <v>62</v>
      </c>
    </row>
    <row r="47" spans="2:5" x14ac:dyDescent="0.1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15">
      <c r="B48" s="1" t="s">
        <v>28</v>
      </c>
      <c r="D48" s="1" t="s">
        <v>65</v>
      </c>
      <c r="E48" s="2" t="s">
        <v>66</v>
      </c>
    </row>
    <row r="49" spans="2:5" x14ac:dyDescent="0.1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15">
      <c r="B51" s="1" t="s">
        <v>263</v>
      </c>
      <c r="D51" s="1" t="s">
        <v>264</v>
      </c>
      <c r="E51" s="2" t="s">
        <v>277</v>
      </c>
    </row>
    <row r="52" spans="2:5" x14ac:dyDescent="0.1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1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1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1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1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1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1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1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15">
      <c r="B61" s="1" t="s">
        <v>69</v>
      </c>
      <c r="D61" s="1" t="s">
        <v>70</v>
      </c>
      <c r="E61" s="2" t="s">
        <v>71</v>
      </c>
    </row>
    <row r="62" spans="2:5" x14ac:dyDescent="0.1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1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1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1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1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1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1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1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15">
      <c r="B71" s="1" t="s">
        <v>88</v>
      </c>
      <c r="D71" s="1" t="s">
        <v>89</v>
      </c>
      <c r="E71" s="2" t="s">
        <v>90</v>
      </c>
    </row>
    <row r="72" spans="2:5" x14ac:dyDescent="0.1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1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1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1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1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1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1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1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15">
      <c r="B81" s="1" t="s">
        <v>99</v>
      </c>
      <c r="D81" s="1" t="s">
        <v>100</v>
      </c>
      <c r="E81" s="2" t="s">
        <v>291</v>
      </c>
    </row>
    <row r="82" spans="2:5" x14ac:dyDescent="0.1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1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1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1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1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1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1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1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15">
      <c r="B91" s="1" t="s">
        <v>109</v>
      </c>
      <c r="D91" s="1" t="s">
        <v>110</v>
      </c>
      <c r="E91" s="69" t="s">
        <v>276</v>
      </c>
    </row>
    <row r="92" spans="2:5" x14ac:dyDescent="0.1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1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1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1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1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1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1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1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1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 xr3:uid="{842E5F09-E766-5B8D-85AF-A39847EA96FD}">
      <selection sqref="A1:C2"/>
    </sheetView>
  </sheetViews>
  <sheetFormatPr defaultColWidth="9.16796875" defaultRowHeight="12.75" x14ac:dyDescent="0.15"/>
  <cols>
    <col min="1" max="1" width="7.68359375" style="17" customWidth="1"/>
    <col min="2" max="2" width="12.40625" style="17" customWidth="1"/>
    <col min="3" max="3" width="21.03515625" style="17" customWidth="1"/>
    <col min="4" max="4" width="7.68359375" style="17" customWidth="1"/>
    <col min="5" max="5" width="12.67578125" style="17" customWidth="1"/>
    <col min="6" max="6" width="10.65234375" style="17" customWidth="1"/>
    <col min="7" max="7" width="12.67578125" style="17" customWidth="1"/>
    <col min="8" max="8" width="10.65234375" style="17" customWidth="1"/>
    <col min="9" max="9" width="12.67578125" style="17" customWidth="1"/>
    <col min="10" max="10" width="10.65234375" style="17" customWidth="1"/>
    <col min="11" max="11" width="12.67578125" style="17" customWidth="1"/>
    <col min="12" max="12" width="10.65234375" style="17" customWidth="1"/>
    <col min="13" max="13" width="12.67578125" style="17" customWidth="1"/>
    <col min="14" max="14" width="14.83203125" style="17" customWidth="1"/>
    <col min="15" max="15" width="9.03515625" style="17" hidden="1" customWidth="1"/>
    <col min="16" max="16" width="8.8984375" style="17" hidden="1" customWidth="1"/>
    <col min="17" max="17" width="8.76171875" style="17" hidden="1" customWidth="1"/>
    <col min="18" max="18" width="8.62890625" style="17" hidden="1" customWidth="1"/>
    <col min="19" max="21" width="8.359375" style="17" hidden="1" customWidth="1"/>
    <col min="22" max="22" width="9.03515625" style="17" hidden="1" customWidth="1"/>
    <col min="23" max="23" width="0" style="17" hidden="1" customWidth="1"/>
    <col min="24" max="16384" width="9.16796875" style="17"/>
  </cols>
  <sheetData>
    <row r="1" spans="1:14" s="10" customFormat="1" ht="12.95" customHeight="1" x14ac:dyDescent="0.15">
      <c r="A1" s="99"/>
      <c r="B1" s="100"/>
      <c r="C1" s="100"/>
      <c r="M1" s="11" t="s">
        <v>131</v>
      </c>
    </row>
    <row r="2" spans="1:14" s="10" customFormat="1" ht="12.95" customHeight="1" x14ac:dyDescent="0.15">
      <c r="A2" s="101"/>
      <c r="B2" s="101"/>
      <c r="C2" s="101"/>
      <c r="G2" s="12"/>
      <c r="K2" s="8"/>
      <c r="L2" s="13" t="s">
        <v>132</v>
      </c>
      <c r="M2" s="8"/>
      <c r="N2" s="8"/>
    </row>
    <row r="3" spans="1:14" s="10" customFormat="1" ht="12.95" customHeight="1" x14ac:dyDescent="0.15">
      <c r="A3" s="102" t="s">
        <v>133</v>
      </c>
      <c r="B3" s="102"/>
      <c r="C3" s="102"/>
      <c r="G3" s="12"/>
      <c r="K3" s="8"/>
      <c r="L3" s="13" t="s">
        <v>134</v>
      </c>
      <c r="M3" s="8"/>
      <c r="N3" s="8"/>
    </row>
    <row r="4" spans="1:14" s="10" customFormat="1" ht="12.95" customHeight="1" x14ac:dyDescent="0.15">
      <c r="G4" s="12"/>
      <c r="K4" s="8"/>
      <c r="L4" s="13" t="s">
        <v>135</v>
      </c>
      <c r="M4" s="8"/>
      <c r="N4" s="8"/>
    </row>
    <row r="5" spans="1:14" s="10" customFormat="1" ht="12.95" customHeight="1" x14ac:dyDescent="0.15">
      <c r="A5" s="10" t="s">
        <v>136</v>
      </c>
      <c r="G5" s="12"/>
    </row>
    <row r="6" spans="1:14" s="10" customFormat="1" ht="12.95" customHeight="1" x14ac:dyDescent="0.15">
      <c r="A6" s="10" t="s">
        <v>137</v>
      </c>
      <c r="C6" s="14"/>
      <c r="G6" s="12"/>
    </row>
    <row r="7" spans="1:14" s="10" customFormat="1" ht="12.95" customHeight="1" x14ac:dyDescent="0.15"/>
    <row r="8" spans="1:14" ht="14.25" x14ac:dyDescent="0.1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" thickBo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15">
      <c r="A11" s="91" t="s">
        <v>139</v>
      </c>
      <c r="B11" s="88" t="s">
        <v>140</v>
      </c>
      <c r="C11" s="88" t="s">
        <v>32</v>
      </c>
      <c r="D11" s="96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103" t="s">
        <v>146</v>
      </c>
    </row>
    <row r="12" spans="1:14" x14ac:dyDescent="0.15">
      <c r="A12" s="92"/>
      <c r="B12" s="94"/>
      <c r="C12" s="94"/>
      <c r="D12" s="97"/>
      <c r="E12" s="94"/>
      <c r="F12" s="94" t="s">
        <v>147</v>
      </c>
      <c r="G12" s="94" t="s">
        <v>148</v>
      </c>
      <c r="H12" s="94" t="s">
        <v>149</v>
      </c>
      <c r="I12" s="94"/>
      <c r="J12" s="106" t="s">
        <v>150</v>
      </c>
      <c r="K12" s="107"/>
      <c r="L12" s="89" t="s">
        <v>147</v>
      </c>
      <c r="M12" s="89" t="s">
        <v>148</v>
      </c>
      <c r="N12" s="104"/>
    </row>
    <row r="13" spans="1:14" ht="13.5" thickBot="1" x14ac:dyDescent="0.2">
      <c r="A13" s="93"/>
      <c r="B13" s="95"/>
      <c r="C13" s="95"/>
      <c r="D13" s="98"/>
      <c r="E13" s="95"/>
      <c r="F13" s="95"/>
      <c r="G13" s="95"/>
      <c r="H13" s="19" t="s">
        <v>147</v>
      </c>
      <c r="I13" s="19" t="s">
        <v>148</v>
      </c>
      <c r="J13" s="19" t="s">
        <v>147</v>
      </c>
      <c r="K13" s="19" t="s">
        <v>148</v>
      </c>
      <c r="L13" s="90"/>
      <c r="M13" s="90"/>
      <c r="N13" s="105"/>
    </row>
    <row r="14" spans="1:14" ht="13.5" thickBot="1" x14ac:dyDescent="0.2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1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1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">
      <c r="F21" s="20"/>
      <c r="H21" s="20"/>
      <c r="J21" s="20"/>
      <c r="L21" s="20"/>
    </row>
    <row r="22" spans="1:22" ht="13.5" thickBot="1" x14ac:dyDescent="0.2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">
      <c r="A23" s="34"/>
      <c r="F23" s="20"/>
      <c r="H23" s="20"/>
      <c r="J23" s="20"/>
      <c r="L23" s="20"/>
    </row>
    <row r="24" spans="1:22" ht="13.5" thickBot="1" x14ac:dyDescent="0.2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">
      <c r="A25" s="34"/>
      <c r="F25" s="20"/>
      <c r="H25" s="20"/>
      <c r="J25" s="20"/>
      <c r="L25" s="20"/>
    </row>
    <row r="26" spans="1:22" ht="13.5" thickBot="1" x14ac:dyDescent="0.2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">
      <c r="A27" s="34"/>
      <c r="F27" s="20"/>
      <c r="H27" s="20"/>
      <c r="J27" s="20"/>
      <c r="L27" s="20"/>
    </row>
    <row r="28" spans="1:22" ht="13.5" thickBot="1" x14ac:dyDescent="0.2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">
      <c r="H32" s="17" t="str">
        <f xml:space="preserve"> "- "&amp;TRIM(TEXT(PageNumber, "?????"))&amp;" -"</f>
        <v>- 4 -</v>
      </c>
    </row>
    <row r="33" spans="1:14" ht="26.25" customHeight="1" x14ac:dyDescent="0.15">
      <c r="A33" s="91" t="s">
        <v>139</v>
      </c>
      <c r="B33" s="88" t="s">
        <v>140</v>
      </c>
      <c r="C33" s="88" t="str">
        <f>$C$11</f>
        <v>Найменування</v>
      </c>
      <c r="D33" s="96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103" t="s">
        <v>146</v>
      </c>
    </row>
    <row r="34" spans="1:14" ht="12.75" customHeight="1" x14ac:dyDescent="0.15">
      <c r="A34" s="92"/>
      <c r="B34" s="94"/>
      <c r="C34" s="94"/>
      <c r="D34" s="97"/>
      <c r="E34" s="94"/>
      <c r="F34" s="94" t="s">
        <v>147</v>
      </c>
      <c r="G34" s="94" t="s">
        <v>148</v>
      </c>
      <c r="H34" s="94" t="s">
        <v>149</v>
      </c>
      <c r="I34" s="94"/>
      <c r="J34" s="106" t="s">
        <v>150</v>
      </c>
      <c r="K34" s="107"/>
      <c r="L34" s="89" t="s">
        <v>147</v>
      </c>
      <c r="M34" s="89" t="s">
        <v>148</v>
      </c>
      <c r="N34" s="104"/>
    </row>
    <row r="35" spans="1:14" ht="13.5" customHeight="1" thickBot="1" x14ac:dyDescent="0.2">
      <c r="A35" s="93"/>
      <c r="B35" s="95"/>
      <c r="C35" s="95"/>
      <c r="D35" s="98"/>
      <c r="E35" s="95"/>
      <c r="F35" s="95"/>
      <c r="G35" s="95"/>
      <c r="H35" s="19" t="s">
        <v>147</v>
      </c>
      <c r="I35" s="19" t="s">
        <v>148</v>
      </c>
      <c r="J35" s="19" t="s">
        <v>147</v>
      </c>
      <c r="K35" s="19" t="s">
        <v>148</v>
      </c>
      <c r="L35" s="90"/>
      <c r="M35" s="90"/>
      <c r="N35" s="105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 xr3:uid="{51F8DEE0-4D01-5F28-A812-FC0BD7CAC4A5}">
      <selection activeCell="B17" sqref="B17"/>
    </sheetView>
  </sheetViews>
  <sheetFormatPr defaultRowHeight="12.75" x14ac:dyDescent="0.15"/>
  <cols>
    <col min="1" max="1" width="4.98828125" customWidth="1"/>
    <col min="2" max="2" width="12.5390625" customWidth="1"/>
    <col min="3" max="3" width="11.4609375" customWidth="1"/>
    <col min="4" max="4" width="5.796875" customWidth="1"/>
    <col min="5" max="5" width="8.62890625" customWidth="1"/>
    <col min="6" max="6" width="74.03515625" customWidth="1"/>
  </cols>
  <sheetData>
    <row r="2" spans="1:6" x14ac:dyDescent="0.15">
      <c r="A2" s="38" t="s">
        <v>154</v>
      </c>
      <c r="B2" s="39"/>
      <c r="C2" s="39"/>
      <c r="D2" s="39"/>
      <c r="E2" s="39"/>
      <c r="F2" s="39"/>
    </row>
    <row r="3" spans="1:6" x14ac:dyDescent="0.15">
      <c r="A3" t="s">
        <v>155</v>
      </c>
    </row>
    <row r="4" spans="1:6" x14ac:dyDescent="0.1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1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1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1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1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1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1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1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1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1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1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1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1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1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1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1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1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1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1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1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1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1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1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1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1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1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1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1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1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1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1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1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1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1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1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1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1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1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1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1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1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15">
      <c r="D45" s="45"/>
    </row>
    <row r="47" spans="1:6" x14ac:dyDescent="0.15">
      <c r="A47" s="38" t="s">
        <v>212</v>
      </c>
      <c r="B47" s="39"/>
      <c r="C47" s="39"/>
      <c r="D47" s="39"/>
      <c r="E47" s="39"/>
      <c r="F47" s="39"/>
    </row>
    <row r="48" spans="1:6" x14ac:dyDescent="0.15">
      <c r="A48" t="s">
        <v>155</v>
      </c>
    </row>
    <row r="49" spans="1:6" x14ac:dyDescent="0.1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1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1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1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1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1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1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1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1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1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1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1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1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15">
      <c r="A62" t="s">
        <v>211</v>
      </c>
      <c r="D62" s="45">
        <v>89</v>
      </c>
    </row>
    <row r="64" spans="1:6" x14ac:dyDescent="0.15">
      <c r="A64" s="46" t="s">
        <v>219</v>
      </c>
      <c r="B64" s="39"/>
      <c r="C64" s="39"/>
      <c r="D64" s="39"/>
      <c r="E64" s="39"/>
      <c r="F64" s="39"/>
    </row>
    <row r="65" spans="1:6" x14ac:dyDescent="0.15">
      <c r="A65" t="s">
        <v>220</v>
      </c>
    </row>
    <row r="66" spans="1:6" x14ac:dyDescent="0.15">
      <c r="A66" t="s">
        <v>221</v>
      </c>
    </row>
    <row r="67" spans="1:6" x14ac:dyDescent="0.15">
      <c r="C67" t="s">
        <v>222</v>
      </c>
    </row>
    <row r="68" spans="1:6" x14ac:dyDescent="0.15">
      <c r="C68" t="s">
        <v>223</v>
      </c>
    </row>
    <row r="69" spans="1:6" x14ac:dyDescent="0.15">
      <c r="C69" t="s">
        <v>280</v>
      </c>
    </row>
    <row r="70" spans="1:6" x14ac:dyDescent="0.15">
      <c r="A70" t="s">
        <v>224</v>
      </c>
    </row>
    <row r="71" spans="1:6" x14ac:dyDescent="0.15">
      <c r="A71" t="s">
        <v>225</v>
      </c>
    </row>
    <row r="72" spans="1:6" x14ac:dyDescent="0.15">
      <c r="A72" t="s">
        <v>226</v>
      </c>
    </row>
    <row r="73" spans="1:6" x14ac:dyDescent="0.15">
      <c r="A73" t="s">
        <v>227</v>
      </c>
    </row>
    <row r="74" spans="1:6" x14ac:dyDescent="0.1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buh15</cp:lastModifiedBy>
  <cp:lastPrinted>2018-11-15T13:14:18Z</cp:lastPrinted>
  <dcterms:created xsi:type="dcterms:W3CDTF">2002-01-04T14:46:51Z</dcterms:created>
  <dcterms:modified xsi:type="dcterms:W3CDTF">2018-11-15T13:15:45Z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